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995" activeTab="0"/>
  </bookViews>
  <sheets>
    <sheet name="Indtast her" sheetId="1" r:id="rId1"/>
    <sheet name="Data" sheetId="2" r:id="rId2"/>
    <sheet name="Til import i IANSEO" sheetId="3" r:id="rId3"/>
  </sheets>
  <definedNames>
    <definedName name="Aldersklasser">'Data'!$D$2:$D$10</definedName>
    <definedName name="Ansigter">'Data'!$J$2:$J$3</definedName>
    <definedName name="Division">'Data'!$F$2:$F$5</definedName>
    <definedName name="Klasser">'Data'!#REF!</definedName>
    <definedName name="klub">'Data'!$K$2:$K$72</definedName>
    <definedName name="klubber">'Data'!$K$2:$L$72</definedName>
    <definedName name="Køn">'Data'!$A$2:$A$3</definedName>
    <definedName name="Skydeklasse">'Data'!$I$2:$I$4</definedName>
    <definedName name="Skydeklasser">'Data'!$I$2:$I$4</definedName>
    <definedName name="_xlnm.Print_Area" localSheetId="0">'Indtast her'!$A$1:$I$32</definedName>
    <definedName name="Visnavn">'Data'!$M$2:$M$72</definedName>
  </definedNames>
  <calcPr fullCalcOnLoad="1"/>
</workbook>
</file>

<file path=xl/sharedStrings.xml><?xml version="1.0" encoding="utf-8"?>
<sst xmlns="http://schemas.openxmlformats.org/spreadsheetml/2006/main" count="215" uniqueCount="199">
  <si>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</si>
  <si>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</si>
  <si>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</si>
  <si>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</si>
  <si>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</si>
  <si>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</si>
  <si>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</si>
  <si>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</si>
  <si>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</si>
  <si>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</si>
  <si>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</si>
  <si>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</si>
  <si>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</si>
  <si>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</si>
  <si>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</si>
  <si>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</si>
  <si>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</si>
  <si>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</si>
  <si>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</si>
  <si>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</si>
  <si>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</si>
  <si>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</si>
  <si>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</si>
  <si>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</si>
  <si>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</si>
  <si>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</si>
  <si>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</si>
  <si>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</si>
  <si>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</si>
  <si>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F</t>
  </si>
  <si>
    <t>ABL</t>
  </si>
  <si>
    <t>Aalborg Bueskyttelaug</t>
  </si>
  <si>
    <t>ARC</t>
  </si>
  <si>
    <t>Arcus</t>
  </si>
  <si>
    <t>ARH</t>
  </si>
  <si>
    <t>Aarhus Bueskyttelaug</t>
  </si>
  <si>
    <t>BLI</t>
  </si>
  <si>
    <t>Blicheregnens Bueskytter, Kjellerup</t>
  </si>
  <si>
    <t>BRA</t>
  </si>
  <si>
    <t>Brande Bueskytte Klub</t>
  </si>
  <si>
    <t>BRB</t>
  </si>
  <si>
    <t>Broby Sg&amp;I's Bueskytteafdeling</t>
  </si>
  <si>
    <t>BRO</t>
  </si>
  <si>
    <t>Broager Ungdoms &amp; I.F. Bueskytteafd</t>
  </si>
  <si>
    <t>BUI</t>
  </si>
  <si>
    <t>Branderup Ungdoms- og Idrætsforening</t>
  </si>
  <si>
    <t>CHR</t>
  </si>
  <si>
    <t>Christiansfeld Omegns Bueklub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</si>
  <si>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</si>
  <si>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</si>
  <si>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</si>
  <si>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</si>
  <si>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</si>
  <si>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</si>
  <si>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</si>
  <si>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</si>
  <si>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</si>
  <si>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</si>
  <si>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</si>
  <si>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</si>
  <si>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</si>
  <si>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</si>
  <si>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</si>
  <si>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</si>
  <si>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</si>
  <si>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</si>
  <si>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HEL</t>
  </si>
  <si>
    <t>Helsinge Skytte &amp; Idrætsforening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</si>
  <si>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</si>
  <si>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</si>
  <si>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</si>
  <si>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</si>
  <si>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</si>
  <si>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</si>
  <si>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</si>
  <si>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</si>
  <si>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</si>
  <si>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</si>
  <si>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</si>
  <si>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</si>
  <si>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</si>
  <si>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</si>
  <si>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</si>
  <si>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</t>
  </si>
  <si>
    <t>Køge Bueskyttelaug</t>
  </si>
  <si>
    <t>LAK</t>
  </si>
  <si>
    <t>Lavia København Bueskytteafd</t>
  </si>
  <si>
    <t>LAO</t>
  </si>
  <si>
    <t>Lavia - Odense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</si>
  <si>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</si>
  <si>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</si>
  <si>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</si>
  <si>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</si>
  <si>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</si>
  <si>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</si>
  <si>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</si>
  <si>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</si>
  <si>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</si>
  <si>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</si>
  <si>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</si>
  <si>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</si>
  <si>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</si>
  <si>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</si>
  <si>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</si>
  <si>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</si>
  <si>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</si>
  <si>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</si>
  <si>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</t>
  </si>
  <si>
    <t>Næstved Bueskyttelaug</t>
  </si>
  <si>
    <t>ODE</t>
  </si>
  <si>
    <t>Odense Bueskytte Klub</t>
  </si>
  <si>
    <t>PAL</t>
  </si>
  <si>
    <t>Palnatoke, Kolding Bueskytteklub</t>
  </si>
  <si>
    <t>PRÆ</t>
  </si>
  <si>
    <t>Præstø Bueskyttelaug, Gøngen</t>
  </si>
  <si>
    <t>RBL</t>
  </si>
  <si>
    <t>Randers Bueskyttelaug</t>
  </si>
  <si>
    <t>RIB</t>
  </si>
  <si>
    <t>Ribe Bueskyttelaug</t>
  </si>
  <si>
    <t>ROS</t>
  </si>
  <si>
    <t>Roskilde Bueskytteklub</t>
  </si>
  <si>
    <t>RØN</t>
  </si>
  <si>
    <t>Rønne Bueskytte Laug</t>
  </si>
  <si>
    <t>SAM</t>
  </si>
  <si>
    <t>Samsø Bueskytter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</si>
  <si>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</si>
  <si>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</si>
  <si>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</si>
  <si>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</si>
  <si>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</si>
  <si>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</si>
  <si>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</si>
  <si>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</si>
  <si>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STL</t>
  </si>
  <si>
    <t>Stenlille Jagt &amp; Feltskytter</t>
  </si>
  <si>
    <t>SVE</t>
  </si>
  <si>
    <t>Svendborg Bueskyttelaug</t>
  </si>
  <si>
    <t>SØN</t>
  </si>
  <si>
    <t>Sønderborg Bueskyttelaug</t>
  </si>
  <si>
    <t>TGI</t>
  </si>
  <si>
    <t>TGI Bueskydning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</si>
  <si>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</si>
  <si>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</si>
  <si>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</si>
  <si>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</si>
  <si>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</si>
  <si>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</si>
  <si>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</si>
  <si>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</si>
  <si>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</si>
  <si>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</si>
  <si>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</si>
  <si>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VIK</t>
  </si>
  <si>
    <t>Bueskyttelauget Viking</t>
  </si>
  <si>
    <t>VJL</t>
  </si>
  <si>
    <t>Vejle Bueskyttelaug</t>
  </si>
  <si>
    <t>VJN</t>
  </si>
  <si>
    <t>Vejen Bueskytteforening</t>
  </si>
  <si>
    <t>VOR</t>
  </si>
  <si>
    <t>Vordingborg Bueskyttelaug</t>
  </si>
  <si>
    <t>ÆRØ</t>
  </si>
  <si>
    <t>Ærø Buelaug</t>
  </si>
  <si>
    <t>ÅBE</t>
  </si>
  <si>
    <t>Aabenraa Bueskyttelaug</t>
  </si>
  <si>
    <t>Ansigt</t>
  </si>
  <si>
    <t>Spot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</si>
  <si>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</si>
  <si>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</si>
  <si>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</si>
  <si>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</si>
  <si>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</si>
  <si>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</si>
  <si>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</si>
  <si>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</si>
  <si>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</si>
  <si>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</si>
  <si>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</si>
  <si>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Master</t>
  </si>
  <si>
    <t>S</t>
  </si>
  <si>
    <t>Senior</t>
  </si>
  <si>
    <t>J</t>
  </si>
  <si>
    <t>FITA junior</t>
  </si>
  <si>
    <t>FITA kadet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</si>
  <si>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</si>
  <si>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</si>
  <si>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</si>
  <si>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</si>
  <si>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</si>
  <si>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</si>
  <si>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</si>
  <si>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</si>
  <si>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</si>
  <si>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</si>
  <si>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Kadet</t>
  </si>
  <si>
    <t>Mini</t>
  </si>
  <si>
    <t>N</t>
  </si>
  <si>
    <t xml:space="preserve">K </t>
  </si>
  <si>
    <t>Micro</t>
  </si>
  <si>
    <t>Full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</si>
</sst>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35.28125" style="0" customWidth="1"/>
    <col min="2" max="2" width="36.57421875" style="0" customWidth="1"/>
    <col min="3" max="3" width="5.28125" style="0" customWidth="1"/>
    <col min="4" max="4" width="12.00390625" style="0" customWidth="1"/>
    <col min="5" max="5" width="8.140625" style="0" bestFit="1" customWidth="1"/>
    <col min="6" max="6" width="22.28125" style="0" customWidth="1"/>
    <col min="7" max="7" width="12.140625" style="0" hidden="1" customWidth="1"/>
    <col min="8" max="8" width="11.140625" style="0" customWidth="1"/>
    <col min="9" max="9" width="9.57421875" style="0" hidden="1" customWidth="1"/>
    <col min="10" max="10" width="18.7109375" style="0" bestFit="1" customWidth="1"/>
  </cols>
  <sheetData>
    <row r="1" spans="1:9" ht="15">
      <c r="A1" s="6" t="s">
        <v>174</v>
      </c>
      <c r="B1" s="6" t="s">
        <v>175</v>
      </c>
      <c r="C1" s="6" t="s">
        <v>26</v>
      </c>
      <c r="D1" s="6" t="s">
        <v>176</v>
      </c>
      <c r="E1" s="6" t="s">
        <v>25</v>
      </c>
      <c r="F1" s="6" t="s">
        <v>17</v>
      </c>
      <c r="G1" s="6" t="s">
        <v>19</v>
      </c>
      <c r="H1" s="6" t="s">
        <v>22</v>
      </c>
      <c r="I1" s="6" t="s">
        <v>164</v>
      </c>
    </row>
    <row r="2" spans="1:9" ht="15">
      <c r="A2" s="6"/>
      <c r="B2" s="6"/>
      <c r="C2" s="7"/>
      <c r="D2" s="6"/>
      <c r="E2" s="6"/>
      <c r="F2" s="6"/>
      <c r="G2" s="8"/>
      <c r="H2" s="6"/>
      <c r="I2" s="6" t="s">
        <v>165</v>
      </c>
    </row>
    <row r="3" spans="1:9" ht="15">
      <c r="A3" s="6"/>
      <c r="B3" s="6"/>
      <c r="C3" s="7"/>
      <c r="D3" s="6"/>
      <c r="E3" s="6"/>
      <c r="F3" s="6"/>
      <c r="G3" s="8"/>
      <c r="H3" s="6"/>
      <c r="I3" s="6"/>
    </row>
    <row r="4" spans="1:9" ht="15">
      <c r="A4" s="6"/>
      <c r="B4" s="6"/>
      <c r="C4" s="7"/>
      <c r="D4" s="6"/>
      <c r="E4" s="6"/>
      <c r="F4" s="6"/>
      <c r="G4" s="8"/>
      <c r="H4" s="6"/>
      <c r="I4" s="6"/>
    </row>
    <row r="5" spans="1:9" ht="15">
      <c r="A5" s="6"/>
      <c r="B5" s="6"/>
      <c r="C5" s="7"/>
      <c r="D5" s="6"/>
      <c r="E5" s="6"/>
      <c r="F5" s="6"/>
      <c r="G5" s="8"/>
      <c r="H5" s="6"/>
      <c r="I5" s="6"/>
    </row>
    <row r="6" spans="1:9" ht="15">
      <c r="A6" s="6"/>
      <c r="B6" s="6"/>
      <c r="C6" s="7"/>
      <c r="D6" s="6"/>
      <c r="E6" s="6"/>
      <c r="F6" s="6"/>
      <c r="G6" s="8"/>
      <c r="H6" s="6"/>
      <c r="I6" s="6"/>
    </row>
    <row r="7" spans="1:9" ht="15">
      <c r="A7" s="6"/>
      <c r="B7" s="6"/>
      <c r="C7" s="7"/>
      <c r="D7" s="6"/>
      <c r="E7" s="6"/>
      <c r="F7" s="6"/>
      <c r="G7" s="8"/>
      <c r="H7" s="6"/>
      <c r="I7" s="6"/>
    </row>
    <row r="8" spans="1:9" ht="15">
      <c r="A8" s="6"/>
      <c r="B8" s="6"/>
      <c r="C8" s="7"/>
      <c r="D8" s="6"/>
      <c r="E8" s="6"/>
      <c r="F8" s="6"/>
      <c r="G8" s="8"/>
      <c r="H8" s="6"/>
      <c r="I8" s="6"/>
    </row>
    <row r="9" spans="1:9" ht="15">
      <c r="A9" s="6"/>
      <c r="B9" s="6"/>
      <c r="C9" s="7"/>
      <c r="D9" s="6"/>
      <c r="E9" s="6"/>
      <c r="F9" s="6"/>
      <c r="G9" s="8"/>
      <c r="H9" s="6"/>
      <c r="I9" s="6"/>
    </row>
    <row r="10" spans="1:9" ht="15">
      <c r="A10" s="6"/>
      <c r="B10" s="6"/>
      <c r="C10" s="7"/>
      <c r="D10" s="6"/>
      <c r="E10" s="6"/>
      <c r="F10" s="6"/>
      <c r="G10" s="8"/>
      <c r="H10" s="6"/>
      <c r="I10" s="6"/>
    </row>
    <row r="11" spans="1:9" ht="15">
      <c r="A11" s="6"/>
      <c r="B11" s="6"/>
      <c r="C11" s="7"/>
      <c r="D11" s="6"/>
      <c r="E11" s="6"/>
      <c r="F11" s="6"/>
      <c r="G11" s="8"/>
      <c r="H11" s="6"/>
      <c r="I11" s="6"/>
    </row>
    <row r="12" spans="1:9" ht="15">
      <c r="A12" s="6"/>
      <c r="B12" s="6"/>
      <c r="C12" s="7"/>
      <c r="D12" s="6"/>
      <c r="E12" s="6"/>
      <c r="F12" s="6"/>
      <c r="G12" s="8"/>
      <c r="H12" s="6"/>
      <c r="I12" s="6"/>
    </row>
    <row r="13" spans="1:9" ht="15">
      <c r="A13" s="6"/>
      <c r="B13" s="6"/>
      <c r="C13" s="7"/>
      <c r="D13" s="6"/>
      <c r="E13" s="6"/>
      <c r="F13" s="6"/>
      <c r="G13" s="8"/>
      <c r="H13" s="6"/>
      <c r="I13" s="6"/>
    </row>
    <row r="14" spans="1:9" ht="15">
      <c r="A14" s="6"/>
      <c r="B14" s="6"/>
      <c r="C14" s="7"/>
      <c r="D14" s="6"/>
      <c r="E14" s="6"/>
      <c r="F14" s="6"/>
      <c r="G14" s="8"/>
      <c r="H14" s="6"/>
      <c r="I14" s="6"/>
    </row>
    <row r="15" spans="1:9" ht="15">
      <c r="A15" s="6"/>
      <c r="B15" s="6"/>
      <c r="C15" s="7"/>
      <c r="D15" s="6"/>
      <c r="E15" s="6"/>
      <c r="F15" s="6"/>
      <c r="G15" s="8"/>
      <c r="H15" s="6"/>
      <c r="I15" s="6"/>
    </row>
    <row r="16" spans="1:9" ht="15">
      <c r="A16" s="6"/>
      <c r="B16" s="6"/>
      <c r="C16" s="7"/>
      <c r="D16" s="6"/>
      <c r="E16" s="6"/>
      <c r="F16" s="6"/>
      <c r="G16" s="8"/>
      <c r="H16" s="6"/>
      <c r="I16" s="6"/>
    </row>
    <row r="17" spans="1:9" ht="15">
      <c r="A17" s="6"/>
      <c r="B17" s="6"/>
      <c r="C17" s="7"/>
      <c r="D17" s="6"/>
      <c r="E17" s="6"/>
      <c r="F17" s="6"/>
      <c r="G17" s="8"/>
      <c r="H17" s="6"/>
      <c r="I17" s="6"/>
    </row>
    <row r="18" spans="1:9" ht="15">
      <c r="A18" s="6"/>
      <c r="B18" s="6"/>
      <c r="C18" s="7"/>
      <c r="D18" s="6"/>
      <c r="E18" s="6"/>
      <c r="F18" s="6"/>
      <c r="G18" s="8"/>
      <c r="H18" s="6"/>
      <c r="I18" s="6"/>
    </row>
    <row r="19" spans="1:9" ht="15">
      <c r="A19" s="6"/>
      <c r="B19" s="6"/>
      <c r="C19" s="7"/>
      <c r="D19" s="6"/>
      <c r="E19" s="6"/>
      <c r="F19" s="6"/>
      <c r="G19" s="8"/>
      <c r="H19" s="6"/>
      <c r="I19" s="6"/>
    </row>
    <row r="20" spans="1:9" ht="15">
      <c r="A20" s="6"/>
      <c r="B20" s="6"/>
      <c r="C20" s="7"/>
      <c r="D20" s="6"/>
      <c r="E20" s="6"/>
      <c r="F20" s="6"/>
      <c r="G20" s="8"/>
      <c r="H20" s="6"/>
      <c r="I20" s="6"/>
    </row>
    <row r="21" spans="1:9" ht="15">
      <c r="A21" s="6"/>
      <c r="B21" s="6"/>
      <c r="C21" s="7"/>
      <c r="D21" s="6"/>
      <c r="E21" s="6"/>
      <c r="F21" s="6"/>
      <c r="G21" s="8"/>
      <c r="H21" s="6"/>
      <c r="I21" s="6"/>
    </row>
    <row r="22" spans="1:9" ht="15">
      <c r="A22" s="6"/>
      <c r="B22" s="6"/>
      <c r="C22" s="7"/>
      <c r="D22" s="6"/>
      <c r="E22" s="6"/>
      <c r="F22" s="6"/>
      <c r="G22" s="8"/>
      <c r="H22" s="6"/>
      <c r="I22" s="6"/>
    </row>
    <row r="23" spans="1:9" ht="15">
      <c r="A23" s="6"/>
      <c r="B23" s="6"/>
      <c r="C23" s="7"/>
      <c r="D23" s="6"/>
      <c r="E23" s="6"/>
      <c r="F23" s="6"/>
      <c r="G23" s="8"/>
      <c r="H23" s="6"/>
      <c r="I23" s="6"/>
    </row>
    <row r="24" spans="1:9" ht="15">
      <c r="A24" s="6"/>
      <c r="B24" s="6"/>
      <c r="C24" s="7"/>
      <c r="D24" s="6"/>
      <c r="E24" s="6"/>
      <c r="F24" s="6"/>
      <c r="G24" s="8"/>
      <c r="H24" s="6"/>
      <c r="I24" s="6"/>
    </row>
    <row r="25" spans="1:9" ht="15">
      <c r="A25" s="6"/>
      <c r="B25" s="6"/>
      <c r="C25" s="7"/>
      <c r="D25" s="6"/>
      <c r="E25" s="6"/>
      <c r="F25" s="6"/>
      <c r="G25" s="8"/>
      <c r="H25" s="6"/>
      <c r="I25" s="6"/>
    </row>
    <row r="26" spans="1:9" ht="15">
      <c r="A26" s="6"/>
      <c r="B26" s="6"/>
      <c r="C26" s="7"/>
      <c r="D26" s="6"/>
      <c r="E26" s="6"/>
      <c r="F26" s="6"/>
      <c r="G26" s="8"/>
      <c r="H26" s="6"/>
      <c r="I26" s="6"/>
    </row>
    <row r="27" spans="1:9" ht="15">
      <c r="A27" s="6"/>
      <c r="B27" s="6"/>
      <c r="C27" s="7"/>
      <c r="D27" s="6"/>
      <c r="E27" s="6"/>
      <c r="F27" s="6"/>
      <c r="G27" s="8"/>
      <c r="H27" s="6"/>
      <c r="I27" s="6"/>
    </row>
    <row r="28" spans="1:9" ht="15">
      <c r="A28" s="6"/>
      <c r="B28" s="6"/>
      <c r="C28" s="7"/>
      <c r="D28" s="6"/>
      <c r="E28" s="6"/>
      <c r="F28" s="6"/>
      <c r="G28" s="8"/>
      <c r="H28" s="6"/>
      <c r="I28" s="6"/>
    </row>
    <row r="29" spans="1:9" ht="15">
      <c r="A29" s="6"/>
      <c r="B29" s="6"/>
      <c r="C29" s="7"/>
      <c r="D29" s="6"/>
      <c r="E29" s="6"/>
      <c r="F29" s="6"/>
      <c r="G29" s="8"/>
      <c r="H29" s="6"/>
      <c r="I29" s="6"/>
    </row>
    <row r="30" spans="1:9" ht="15">
      <c r="A30" s="6"/>
      <c r="B30" s="6"/>
      <c r="C30" s="7"/>
      <c r="D30" s="6"/>
      <c r="E30" s="6"/>
      <c r="F30" s="6"/>
      <c r="G30" s="8"/>
      <c r="H30" s="6"/>
      <c r="I30" s="6"/>
    </row>
    <row r="31" spans="1:9" ht="15">
      <c r="A31" s="6"/>
      <c r="B31" s="6"/>
      <c r="C31" s="7"/>
      <c r="D31" s="6"/>
      <c r="E31" s="6"/>
      <c r="F31" s="6"/>
      <c r="G31" s="8"/>
      <c r="H31" s="6"/>
      <c r="I31" s="6"/>
    </row>
    <row r="32" spans="1:9" ht="15">
      <c r="A32" s="6"/>
      <c r="B32" s="6"/>
      <c r="C32" s="7"/>
      <c r="D32" s="6"/>
      <c r="E32" s="6"/>
      <c r="F32" s="6"/>
      <c r="G32" s="8"/>
      <c r="H32" s="6"/>
      <c r="I32" s="6"/>
    </row>
    <row r="33" spans="1:9" ht="15">
      <c r="A33" s="6"/>
      <c r="B33" s="6"/>
      <c r="C33" s="7"/>
      <c r="D33" s="6"/>
      <c r="E33" s="6"/>
      <c r="F33" s="6"/>
      <c r="G33" s="8"/>
      <c r="H33" s="6"/>
      <c r="I33" s="6"/>
    </row>
    <row r="34" spans="1:9" ht="15">
      <c r="A34" s="6"/>
      <c r="B34" s="6"/>
      <c r="C34" s="7"/>
      <c r="D34" s="6"/>
      <c r="E34" s="6"/>
      <c r="F34" s="6"/>
      <c r="G34" s="8"/>
      <c r="H34" s="6"/>
      <c r="I34" s="6"/>
    </row>
    <row r="35" spans="1:9" ht="15">
      <c r="A35" s="6"/>
      <c r="B35" s="6"/>
      <c r="C35" s="7"/>
      <c r="D35" s="6"/>
      <c r="E35" s="6"/>
      <c r="F35" s="6"/>
      <c r="G35" s="8"/>
      <c r="H35" s="6"/>
      <c r="I35" s="6"/>
    </row>
    <row r="36" spans="1:9" ht="15">
      <c r="A36" s="6"/>
      <c r="B36" s="6"/>
      <c r="C36" s="7"/>
      <c r="D36" s="6"/>
      <c r="E36" s="6"/>
      <c r="F36" s="6"/>
      <c r="G36" s="8"/>
      <c r="H36" s="6"/>
      <c r="I36" s="6"/>
    </row>
    <row r="37" spans="1:9" ht="15">
      <c r="A37" s="6"/>
      <c r="B37" s="6"/>
      <c r="C37" s="7"/>
      <c r="D37" s="6"/>
      <c r="E37" s="6"/>
      <c r="F37" s="6"/>
      <c r="G37" s="8"/>
      <c r="H37" s="6"/>
      <c r="I37" s="6"/>
    </row>
    <row r="38" spans="1:9" ht="15">
      <c r="A38" s="6"/>
      <c r="B38" s="6"/>
      <c r="C38" s="7"/>
      <c r="D38" s="6"/>
      <c r="E38" s="6"/>
      <c r="F38" s="6"/>
      <c r="G38" s="8"/>
      <c r="H38" s="6"/>
      <c r="I38" s="6"/>
    </row>
    <row r="39" spans="1:9" ht="15">
      <c r="A39" s="6"/>
      <c r="B39" s="6"/>
      <c r="C39" s="7"/>
      <c r="D39" s="6"/>
      <c r="E39" s="6"/>
      <c r="F39" s="6"/>
      <c r="G39" s="8"/>
      <c r="H39" s="6"/>
      <c r="I39" s="6"/>
    </row>
    <row r="40" spans="3:7" ht="15">
      <c r="C40" s="4"/>
      <c r="G40" s="1"/>
    </row>
    <row r="41" spans="3:7" ht="15">
      <c r="C41" s="4"/>
      <c r="G41" s="1"/>
    </row>
    <row r="42" spans="3:7" ht="15">
      <c r="C42" s="4"/>
      <c r="G42" s="1"/>
    </row>
    <row r="43" spans="3:7" ht="15">
      <c r="C43" s="4"/>
      <c r="G43" s="1"/>
    </row>
    <row r="44" spans="3:7" ht="15">
      <c r="C44" s="4"/>
      <c r="G44" s="1"/>
    </row>
    <row r="45" spans="3:7" ht="15">
      <c r="C45" s="4"/>
      <c r="G45" s="1"/>
    </row>
    <row r="46" spans="3:7" ht="15">
      <c r="C46" s="4"/>
      <c r="G46" s="1"/>
    </row>
    <row r="47" spans="3:7" ht="15">
      <c r="C47" s="4"/>
      <c r="G47" s="1"/>
    </row>
    <row r="48" spans="3:7" ht="15">
      <c r="C48" s="4"/>
      <c r="G48" s="1"/>
    </row>
    <row r="49" spans="3:7" ht="15">
      <c r="C49" s="4"/>
      <c r="G49" s="1"/>
    </row>
  </sheetData>
  <sheetProtection/>
  <dataValidations count="9">
    <dataValidation type="list" allowBlank="1" showInputMessage="1" showErrorMessage="1" promptTitle="Indtast buetype" prompt="R - Recurve&#10;C - Compound&#10;B - Barbue&#10;L - Langbue" errorTitle="Ugyldig værdi" error="Gyldige værdier&#10;R - Recurve&#10;C - Compound&#10;B - Barbue&#10;L - Langbue" sqref="E2:E49">
      <formula1>Division</formula1>
    </dataValidation>
    <dataValidation type="list" allowBlank="1" showInputMessage="1" showErrorMessage="1" promptTitle="Indtast aldersklasse" prompt="M - Master&#10;S - Senior&#10;J - FITA Junior&#10;F - FITA Kadet" errorTitle="Fejl" error="Gyldige værdier&#10;M - Master&#10;S - Senior&#10;J - FITA Junior&#10;F - FITA Kadet" sqref="D40:D49">
      <formula1>Aldersklasser</formula1>
    </dataValidation>
    <dataValidation type="date" allowBlank="1" showInputMessage="1" showErrorMessage="1" sqref="G2:G49">
      <formula1>1</formula1>
      <formula2>40544</formula2>
    </dataValidation>
    <dataValidation type="textLength" allowBlank="1" showInputMessage="1" showErrorMessage="1" promptTitle="Alternativt klubnavn" prompt="Alternativt klubnavn må ikke udfyldes" errorTitle="Fejl" error="Dette felt må ikke udfyldes" sqref="J2:J49">
      <formula1>0</formula1>
      <formula2>0</formula2>
    </dataValidation>
    <dataValidation type="list" allowBlank="1" showInputMessage="1" showErrorMessage="1" promptTitle="Vælg ansigt" errorTitle="Ugyldig værdi" error="Brug drop-down liste" sqref="I2:I49">
      <formula1>Ansigter</formula1>
    </dataValidation>
    <dataValidation type="list" allowBlank="1" showInputMessage="1" showErrorMessage="1" promptTitle="Indtast Køn" prompt="H - Herre&#10;D - Dame" errorTitle="Ugyldig værdi" error="H - Herre&#10;D - Dame" sqref="C2:C49">
      <formula1>Køn</formula1>
    </dataValidation>
    <dataValidation type="list" allowBlank="1" showInputMessage="1" showErrorMessage="1" promptTitle="Vælg klub på drop-down liste" prompt="Drop-down listen er den pil som er til højre for dette felt" errorTitle="Uglydig klub" sqref="F2:F49">
      <formula1>Visnavn</formula1>
    </dataValidation>
    <dataValidation type="list" allowBlank="1" showInputMessage="1" showErrorMessage="1" promptTitle="Indtast skydeklasse" prompt="E&#10;1&#10;2" errorTitle="Ugyldig værdi" error="Gyldige værdier&#10;E&#10;1&#10;2" sqref="H2:H49">
      <formula1>Skydeklasser</formula1>
    </dataValidation>
    <dataValidation type="list" allowBlank="1" showInputMessage="1" showErrorMessage="1" promptTitle="Indtast aldersklasse" prompt="M - Master&#10;S - Senior&#10;J - FITA Junior&#10;F - FITA Kadet&#10;K - Kadet&#10;N - Mini&#10;C - Micro" errorTitle="Fejl" error="Gyldige værdier&#10;M - Master&#10;S - Senior&#10;J - FITA Junior&#10;F - FITA Kadet" sqref="D2:D39">
      <formula1>Aldersklasser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12.140625" style="0" bestFit="1" customWidth="1"/>
    <col min="5" max="5" width="10.57421875" style="0" bestFit="1" customWidth="1"/>
    <col min="6" max="7" width="8.140625" style="0" customWidth="1"/>
    <col min="9" max="9" width="11.7109375" style="2" bestFit="1" customWidth="1"/>
    <col min="12" max="12" width="36.8515625" style="0" bestFit="1" customWidth="1"/>
    <col min="13" max="13" width="41.57421875" style="0" bestFit="1" customWidth="1"/>
  </cols>
  <sheetData>
    <row r="1" spans="1:13" s="3" customFormat="1" ht="15">
      <c r="A1" s="3" t="s">
        <v>26</v>
      </c>
      <c r="B1" s="3" t="s">
        <v>186</v>
      </c>
      <c r="C1" s="3" t="s">
        <v>187</v>
      </c>
      <c r="D1" s="3" t="s">
        <v>176</v>
      </c>
      <c r="E1" s="3" t="s">
        <v>183</v>
      </c>
      <c r="F1" s="3" t="s">
        <v>3</v>
      </c>
      <c r="G1" s="3" t="s">
        <v>192</v>
      </c>
      <c r="H1" s="3" t="s">
        <v>2</v>
      </c>
      <c r="I1" s="5" t="s">
        <v>22</v>
      </c>
      <c r="J1" s="3" t="s">
        <v>164</v>
      </c>
      <c r="K1" s="3" t="s">
        <v>17</v>
      </c>
      <c r="L1" s="3" t="s">
        <v>18</v>
      </c>
      <c r="M1" s="3" t="s">
        <v>166</v>
      </c>
    </row>
    <row r="2" spans="1:13" ht="15">
      <c r="A2" t="s">
        <v>27</v>
      </c>
      <c r="B2" t="s">
        <v>185</v>
      </c>
      <c r="C2" t="s">
        <v>27</v>
      </c>
      <c r="D2" t="s">
        <v>11</v>
      </c>
      <c r="E2" t="s">
        <v>177</v>
      </c>
      <c r="F2" t="s">
        <v>23</v>
      </c>
      <c r="G2" t="s">
        <v>188</v>
      </c>
      <c r="H2">
        <v>1</v>
      </c>
      <c r="I2" s="2" t="s">
        <v>13</v>
      </c>
      <c r="J2" t="s">
        <v>165</v>
      </c>
      <c r="K2" t="s">
        <v>30</v>
      </c>
      <c r="L2" t="s">
        <v>31</v>
      </c>
      <c r="M2" t="str">
        <f>K2&amp;" - "&amp;L2</f>
        <v>ABL - Aalborg Bueskyttelaug</v>
      </c>
    </row>
    <row r="3" spans="1:13" ht="15">
      <c r="A3" t="s">
        <v>28</v>
      </c>
      <c r="B3" t="s">
        <v>184</v>
      </c>
      <c r="C3" t="s">
        <v>11</v>
      </c>
      <c r="D3" t="s">
        <v>178</v>
      </c>
      <c r="E3" t="s">
        <v>179</v>
      </c>
      <c r="F3" t="s">
        <v>14</v>
      </c>
      <c r="G3" t="s">
        <v>189</v>
      </c>
      <c r="H3">
        <v>1</v>
      </c>
      <c r="I3" s="2">
        <v>1</v>
      </c>
      <c r="J3" t="s">
        <v>198</v>
      </c>
      <c r="K3" t="s">
        <v>32</v>
      </c>
      <c r="L3" t="s">
        <v>33</v>
      </c>
      <c r="M3" t="str">
        <f aca="true" t="shared" si="0" ref="M3:M65">K3&amp;" - "&amp;L3</f>
        <v>ARC - Arcus</v>
      </c>
    </row>
    <row r="4" spans="4:13" ht="15">
      <c r="D4" t="s">
        <v>180</v>
      </c>
      <c r="E4" t="s">
        <v>181</v>
      </c>
      <c r="F4" t="s">
        <v>24</v>
      </c>
      <c r="G4" t="s">
        <v>190</v>
      </c>
      <c r="H4">
        <v>1</v>
      </c>
      <c r="I4" s="2">
        <v>2</v>
      </c>
      <c r="K4" t="s">
        <v>34</v>
      </c>
      <c r="L4" t="s">
        <v>35</v>
      </c>
      <c r="M4" t="str">
        <f t="shared" si="0"/>
        <v>ARH - Aarhus Bueskyttelaug</v>
      </c>
    </row>
    <row r="5" spans="4:13" ht="15">
      <c r="D5" t="s">
        <v>29</v>
      </c>
      <c r="E5" t="s">
        <v>182</v>
      </c>
      <c r="F5" t="s">
        <v>0</v>
      </c>
      <c r="G5" t="s">
        <v>191</v>
      </c>
      <c r="H5">
        <v>1</v>
      </c>
      <c r="K5" t="s">
        <v>36</v>
      </c>
      <c r="L5" t="s">
        <v>37</v>
      </c>
      <c r="M5" t="str">
        <f t="shared" si="0"/>
        <v>BLI - Blicheregnens Bueskytter, Kjellerup</v>
      </c>
    </row>
    <row r="6" spans="4:13" ht="15">
      <c r="D6" t="s">
        <v>196</v>
      </c>
      <c r="E6" t="s">
        <v>193</v>
      </c>
      <c r="K6" t="s">
        <v>38</v>
      </c>
      <c r="L6" t="s">
        <v>39</v>
      </c>
      <c r="M6" t="str">
        <f t="shared" si="0"/>
        <v>BRA - Brande Bueskytte Klub</v>
      </c>
    </row>
    <row r="7" spans="4:13" ht="15">
      <c r="D7" t="s">
        <v>195</v>
      </c>
      <c r="E7" t="s">
        <v>194</v>
      </c>
      <c r="K7" t="s">
        <v>40</v>
      </c>
      <c r="L7" t="s">
        <v>41</v>
      </c>
      <c r="M7" t="str">
        <f t="shared" si="0"/>
        <v>BRB - Broby Sg&amp;I's Bueskytteafdeling</v>
      </c>
    </row>
    <row r="8" spans="4:13" ht="15">
      <c r="D8" t="s">
        <v>14</v>
      </c>
      <c r="E8" t="s">
        <v>197</v>
      </c>
      <c r="K8" t="s">
        <v>42</v>
      </c>
      <c r="L8" t="s">
        <v>43</v>
      </c>
      <c r="M8" t="str">
        <f t="shared" si="0"/>
        <v>BRO - Broager Ungdoms &amp; I.F. Bueskytteafd</v>
      </c>
    </row>
    <row r="9" spans="11:13" ht="15">
      <c r="K9" t="s">
        <v>44</v>
      </c>
      <c r="L9" t="s">
        <v>45</v>
      </c>
      <c r="M9" t="str">
        <f t="shared" si="0"/>
        <v>BUI - Branderup Ungdoms- og Idrætsforening</v>
      </c>
    </row>
    <row r="10" spans="11:13" ht="15">
      <c r="K10" t="s">
        <v>46</v>
      </c>
      <c r="L10" t="s">
        <v>47</v>
      </c>
      <c r="M10" t="str">
        <f t="shared" si="0"/>
        <v>CHR - Christiansfeld Omegns Bueklub</v>
      </c>
    </row>
    <row r="11" spans="11:13" ht="15">
      <c r="K11" t="s">
        <v>48</v>
      </c>
      <c r="L11" t="s">
        <v>49</v>
      </c>
      <c r="M11" t="str">
        <f t="shared" si="0"/>
        <v>FAV - Favrskov Jagt- og Feltbueskytter</v>
      </c>
    </row>
    <row r="12" spans="11:13" ht="15">
      <c r="K12" t="s">
        <v>50</v>
      </c>
      <c r="L12" t="s">
        <v>51</v>
      </c>
      <c r="M12" t="str">
        <f t="shared" si="0"/>
        <v>FRC - Fredericia Bueskytteklub</v>
      </c>
    </row>
    <row r="13" spans="11:13" ht="15">
      <c r="K13" t="s">
        <v>52</v>
      </c>
      <c r="L13" t="s">
        <v>53</v>
      </c>
      <c r="M13" t="str">
        <f t="shared" si="0"/>
        <v>FRS - Frederikssund I.F. 1864</v>
      </c>
    </row>
    <row r="14" spans="11:13" ht="15">
      <c r="K14" t="s">
        <v>54</v>
      </c>
      <c r="L14" t="s">
        <v>55</v>
      </c>
      <c r="M14" t="str">
        <f t="shared" si="0"/>
        <v>FRV - Frederiksværk Bueskytteforening</v>
      </c>
    </row>
    <row r="15" spans="11:13" ht="15">
      <c r="K15" t="s">
        <v>56</v>
      </c>
      <c r="L15" t="s">
        <v>57</v>
      </c>
      <c r="M15" t="str">
        <f t="shared" si="0"/>
        <v>GLA - Gladsaxe Bueskytte Klub</v>
      </c>
    </row>
    <row r="16" spans="11:13" ht="15">
      <c r="K16" t="s">
        <v>58</v>
      </c>
      <c r="L16" t="s">
        <v>59</v>
      </c>
      <c r="M16" t="str">
        <f t="shared" si="0"/>
        <v>GLO - Glostrup Bueskyttelaug</v>
      </c>
    </row>
    <row r="17" spans="11:13" ht="15">
      <c r="K17" t="s">
        <v>60</v>
      </c>
      <c r="L17" t="s">
        <v>170</v>
      </c>
      <c r="M17" t="str">
        <f t="shared" si="0"/>
        <v>GRI - BK Gripen (S)</v>
      </c>
    </row>
    <row r="18" spans="11:13" ht="15">
      <c r="K18" t="s">
        <v>61</v>
      </c>
      <c r="L18" t="s">
        <v>62</v>
      </c>
      <c r="M18" t="str">
        <f t="shared" si="0"/>
        <v>HAD - Haderslev Bueskyttelaug</v>
      </c>
    </row>
    <row r="19" spans="11:13" ht="15">
      <c r="K19" t="s">
        <v>63</v>
      </c>
      <c r="L19" t="s">
        <v>167</v>
      </c>
      <c r="M19" t="str">
        <f t="shared" si="0"/>
        <v>HAL - Halmstad (S)</v>
      </c>
    </row>
    <row r="20" spans="11:13" ht="15">
      <c r="K20" t="s">
        <v>64</v>
      </c>
      <c r="L20" t="s">
        <v>168</v>
      </c>
      <c r="M20" t="str">
        <f t="shared" si="0"/>
        <v>HAS - Hässleholm (S)</v>
      </c>
    </row>
    <row r="21" spans="11:13" ht="15">
      <c r="K21" t="s">
        <v>65</v>
      </c>
      <c r="L21" t="s">
        <v>169</v>
      </c>
      <c r="M21" t="str">
        <f t="shared" si="0"/>
        <v>HEB - Helsingborg (S)</v>
      </c>
    </row>
    <row r="22" spans="11:13" ht="15">
      <c r="K22" t="s">
        <v>66</v>
      </c>
      <c r="L22" t="s">
        <v>67</v>
      </c>
      <c r="M22" t="str">
        <f t="shared" si="0"/>
        <v>HEL - Helsinge Skytte &amp; Idrætsforening</v>
      </c>
    </row>
    <row r="23" spans="11:13" ht="15">
      <c r="K23" t="s">
        <v>68</v>
      </c>
      <c r="L23" t="s">
        <v>69</v>
      </c>
      <c r="M23" t="str">
        <f t="shared" si="0"/>
        <v>HER - Herning Bueskyttelaug</v>
      </c>
    </row>
    <row r="24" spans="11:13" ht="15">
      <c r="K24" t="s">
        <v>70</v>
      </c>
      <c r="L24" t="s">
        <v>71</v>
      </c>
      <c r="M24" t="str">
        <f t="shared" si="0"/>
        <v>HIL - Hillerød Bueskyttelaug</v>
      </c>
    </row>
    <row r="25" spans="11:13" ht="15">
      <c r="K25" t="s">
        <v>72</v>
      </c>
      <c r="L25" t="s">
        <v>73</v>
      </c>
      <c r="M25" t="str">
        <f t="shared" si="0"/>
        <v>HIM - Himmerlands Bueskyttelaug</v>
      </c>
    </row>
    <row r="26" spans="11:13" ht="15">
      <c r="K26" t="s">
        <v>74</v>
      </c>
      <c r="L26" t="s">
        <v>75</v>
      </c>
      <c r="M26" t="str">
        <f t="shared" si="0"/>
        <v>HIN - Hinnum Hut</v>
      </c>
    </row>
    <row r="27" spans="11:13" ht="15">
      <c r="K27" t="s">
        <v>76</v>
      </c>
      <c r="L27" t="s">
        <v>77</v>
      </c>
      <c r="M27" t="str">
        <f t="shared" si="0"/>
        <v>HOL - Holstebro Bueskytteforening</v>
      </c>
    </row>
    <row r="28" spans="11:13" ht="15">
      <c r="K28" t="s">
        <v>78</v>
      </c>
      <c r="L28" t="s">
        <v>79</v>
      </c>
      <c r="M28" t="str">
        <f t="shared" si="0"/>
        <v>KAL - Kalundborg Bueskytteforening</v>
      </c>
    </row>
    <row r="29" spans="11:13" ht="15">
      <c r="K29" t="s">
        <v>80</v>
      </c>
      <c r="L29" t="s">
        <v>81</v>
      </c>
      <c r="M29" t="str">
        <f t="shared" si="0"/>
        <v>KBL - Københavns Bueskyttelaug</v>
      </c>
    </row>
    <row r="30" spans="11:13" ht="15">
      <c r="K30" t="s">
        <v>82</v>
      </c>
      <c r="L30" t="s">
        <v>171</v>
      </c>
      <c r="M30" t="str">
        <f t="shared" si="0"/>
        <v>KRI - Kristianstad (S)</v>
      </c>
    </row>
    <row r="31" spans="11:13" ht="15">
      <c r="K31" t="s">
        <v>83</v>
      </c>
      <c r="L31" t="s">
        <v>84</v>
      </c>
      <c r="M31" t="str">
        <f t="shared" si="0"/>
        <v>KØG - Køge Bueskyttelaug</v>
      </c>
    </row>
    <row r="32" spans="11:13" ht="15">
      <c r="K32" t="s">
        <v>85</v>
      </c>
      <c r="L32" t="s">
        <v>86</v>
      </c>
      <c r="M32" t="str">
        <f t="shared" si="0"/>
        <v>LAK - Lavia København Bueskytteafd</v>
      </c>
    </row>
    <row r="33" spans="11:13" ht="15">
      <c r="K33" t="s">
        <v>87</v>
      </c>
      <c r="L33" t="s">
        <v>88</v>
      </c>
      <c r="M33" t="str">
        <f t="shared" si="0"/>
        <v>LAO - Lavia - Odense Bueskytteafd</v>
      </c>
    </row>
    <row r="34" spans="11:13" ht="15">
      <c r="K34" t="s">
        <v>89</v>
      </c>
      <c r="L34" t="s">
        <v>90</v>
      </c>
      <c r="M34" t="str">
        <f t="shared" si="0"/>
        <v>LEJ - Lejre Langbue Laug</v>
      </c>
    </row>
    <row r="35" spans="11:13" ht="15">
      <c r="K35" t="s">
        <v>91</v>
      </c>
      <c r="L35" t="s">
        <v>92</v>
      </c>
      <c r="M35" t="str">
        <f t="shared" si="0"/>
        <v>LYN - Lyngby Bueskyttelaug</v>
      </c>
    </row>
    <row r="36" spans="11:13" ht="15">
      <c r="K36" t="s">
        <v>93</v>
      </c>
      <c r="L36" t="s">
        <v>94</v>
      </c>
      <c r="M36" t="str">
        <f t="shared" si="0"/>
        <v>MBL - Middelfart Bueskyttelaug</v>
      </c>
    </row>
    <row r="37" spans="11:13" ht="15">
      <c r="K37" t="s">
        <v>95</v>
      </c>
      <c r="L37" t="s">
        <v>96</v>
      </c>
      <c r="M37" t="str">
        <f t="shared" si="0"/>
        <v>MFY - Midtfyns Bueklub</v>
      </c>
    </row>
    <row r="38" spans="11:13" ht="15">
      <c r="K38" t="s">
        <v>97</v>
      </c>
      <c r="L38" t="s">
        <v>98</v>
      </c>
      <c r="M38" t="str">
        <f t="shared" si="0"/>
        <v>NIV - Nivå G.F's Bueskytteafdeling</v>
      </c>
    </row>
    <row r="39" spans="11:13" ht="15">
      <c r="K39" t="s">
        <v>99</v>
      </c>
      <c r="L39" t="s">
        <v>100</v>
      </c>
      <c r="M39" t="str">
        <f t="shared" si="0"/>
        <v>NOR - Nordkystens Bueskyttelaug</v>
      </c>
    </row>
    <row r="40" spans="11:13" ht="15">
      <c r="K40" t="s">
        <v>101</v>
      </c>
      <c r="L40" t="s">
        <v>102</v>
      </c>
      <c r="M40" t="str">
        <f t="shared" si="0"/>
        <v>NRS - Nørre Snede Bueskyttelaug</v>
      </c>
    </row>
    <row r="41" spans="11:13" ht="15">
      <c r="K41" t="s">
        <v>103</v>
      </c>
      <c r="L41" t="s">
        <v>104</v>
      </c>
      <c r="M41" t="str">
        <f t="shared" si="0"/>
        <v>NSU - Nsu Bueskytteafdeling</v>
      </c>
    </row>
    <row r="42" spans="11:13" ht="15">
      <c r="K42" t="s">
        <v>105</v>
      </c>
      <c r="L42" t="s">
        <v>106</v>
      </c>
      <c r="M42" t="str">
        <f t="shared" si="0"/>
        <v>NYK - Nykøbing F Bueskyttelaug</v>
      </c>
    </row>
    <row r="43" spans="11:13" ht="15">
      <c r="K43" t="s">
        <v>107</v>
      </c>
      <c r="L43" t="s">
        <v>108</v>
      </c>
      <c r="M43" t="str">
        <f t="shared" si="0"/>
        <v>NÆS - Næstved Bueskyttelaug</v>
      </c>
    </row>
    <row r="44" spans="11:13" ht="15">
      <c r="K44" t="s">
        <v>109</v>
      </c>
      <c r="L44" t="s">
        <v>110</v>
      </c>
      <c r="M44" t="str">
        <f t="shared" si="0"/>
        <v>ODE - Odense Bueskytte Klub</v>
      </c>
    </row>
    <row r="45" spans="11:13" ht="15">
      <c r="K45" t="s">
        <v>111</v>
      </c>
      <c r="L45" t="s">
        <v>112</v>
      </c>
      <c r="M45" t="str">
        <f t="shared" si="0"/>
        <v>PAL - Palnatoke, Kolding Bueskytteklub</v>
      </c>
    </row>
    <row r="46" spans="11:13" ht="15">
      <c r="K46" t="s">
        <v>113</v>
      </c>
      <c r="L46" t="s">
        <v>114</v>
      </c>
      <c r="M46" t="str">
        <f t="shared" si="0"/>
        <v>PRÆ - Præstø Bueskyttelaug, Gøngen</v>
      </c>
    </row>
    <row r="47" spans="11:13" ht="15">
      <c r="K47" t="s">
        <v>115</v>
      </c>
      <c r="L47" t="s">
        <v>116</v>
      </c>
      <c r="M47" t="str">
        <f t="shared" si="0"/>
        <v>RBL - Randers Bueskyttelaug</v>
      </c>
    </row>
    <row r="48" spans="11:13" ht="15">
      <c r="K48" t="s">
        <v>117</v>
      </c>
      <c r="L48" t="s">
        <v>118</v>
      </c>
      <c r="M48" t="str">
        <f t="shared" si="0"/>
        <v>RIB - Ribe Bueskyttelaug</v>
      </c>
    </row>
    <row r="49" spans="11:13" ht="15">
      <c r="K49" t="s">
        <v>119</v>
      </c>
      <c r="L49" t="s">
        <v>120</v>
      </c>
      <c r="M49" t="str">
        <f t="shared" si="0"/>
        <v>ROS - Roskilde Bueskytteklub</v>
      </c>
    </row>
    <row r="50" spans="11:13" ht="15">
      <c r="K50" t="s">
        <v>121</v>
      </c>
      <c r="L50" t="s">
        <v>122</v>
      </c>
      <c r="M50" t="str">
        <f t="shared" si="0"/>
        <v>RØN - Rønne Bueskytte Laug</v>
      </c>
    </row>
    <row r="51" spans="11:13" ht="15">
      <c r="K51" t="s">
        <v>123</v>
      </c>
      <c r="L51" t="s">
        <v>124</v>
      </c>
      <c r="M51" t="str">
        <f t="shared" si="0"/>
        <v>SAM - Samsø Bueskytter</v>
      </c>
    </row>
    <row r="52" spans="11:13" ht="15">
      <c r="K52" t="s">
        <v>125</v>
      </c>
      <c r="L52" t="s">
        <v>126</v>
      </c>
      <c r="M52" t="str">
        <f t="shared" si="0"/>
        <v>SIL - Silkeborg IF's Bueskytteafdeling</v>
      </c>
    </row>
    <row r="53" spans="11:13" ht="15">
      <c r="K53" t="s">
        <v>127</v>
      </c>
      <c r="L53" t="s">
        <v>128</v>
      </c>
      <c r="M53" t="str">
        <f t="shared" si="0"/>
        <v>SLA - Slagelse Bueskyttelaug</v>
      </c>
    </row>
    <row r="54" spans="11:13" ht="15">
      <c r="K54" t="s">
        <v>129</v>
      </c>
      <c r="L54" t="s">
        <v>130</v>
      </c>
      <c r="M54" t="str">
        <f t="shared" si="0"/>
        <v>SOR - Sorø Bueskyttelaug</v>
      </c>
    </row>
    <row r="55" spans="11:13" ht="15">
      <c r="K55" t="s">
        <v>131</v>
      </c>
      <c r="L55" t="s">
        <v>132</v>
      </c>
      <c r="M55" t="str">
        <f t="shared" si="0"/>
        <v>STB - Stensballe I K's Bueskytteafd</v>
      </c>
    </row>
    <row r="56" spans="11:13" ht="15">
      <c r="K56" t="s">
        <v>133</v>
      </c>
      <c r="L56" t="s">
        <v>134</v>
      </c>
      <c r="M56" t="str">
        <f t="shared" si="0"/>
        <v>STL - Stenlille Jagt &amp; Feltskytter</v>
      </c>
    </row>
    <row r="57" spans="11:13" ht="15">
      <c r="K57" t="s">
        <v>135</v>
      </c>
      <c r="L57" t="s">
        <v>136</v>
      </c>
      <c r="M57" t="str">
        <f t="shared" si="0"/>
        <v>SVE - Svendborg Bueskyttelaug</v>
      </c>
    </row>
    <row r="58" spans="11:13" ht="15">
      <c r="K58" t="s">
        <v>137</v>
      </c>
      <c r="L58" t="s">
        <v>138</v>
      </c>
      <c r="M58" t="str">
        <f t="shared" si="0"/>
        <v>SØN - Sønderborg Bueskyttelaug</v>
      </c>
    </row>
    <row r="59" spans="11:13" ht="15">
      <c r="K59" t="s">
        <v>139</v>
      </c>
      <c r="L59" t="s">
        <v>140</v>
      </c>
      <c r="M59" t="str">
        <f t="shared" si="0"/>
        <v>TGI - TGI Bueskydning</v>
      </c>
    </row>
    <row r="60" spans="11:13" ht="15">
      <c r="K60" t="s">
        <v>141</v>
      </c>
      <c r="L60" t="s">
        <v>142</v>
      </c>
      <c r="M60" t="str">
        <f t="shared" si="0"/>
        <v>THY - Thy Bueskyttelaug</v>
      </c>
    </row>
    <row r="61" spans="11:13" ht="15">
      <c r="K61" t="s">
        <v>12</v>
      </c>
      <c r="L61" t="s">
        <v>143</v>
      </c>
      <c r="M61" t="str">
        <f t="shared" si="0"/>
        <v>TIK - TIK bueskydning</v>
      </c>
    </row>
    <row r="62" spans="11:13" ht="15">
      <c r="K62" t="s">
        <v>144</v>
      </c>
      <c r="L62" t="s">
        <v>172</v>
      </c>
      <c r="M62" t="str">
        <f t="shared" si="0"/>
        <v>TRE - Trelleborg (S)</v>
      </c>
    </row>
    <row r="63" spans="11:13" ht="15">
      <c r="K63" t="s">
        <v>145</v>
      </c>
      <c r="L63" t="s">
        <v>146</v>
      </c>
      <c r="M63" t="str">
        <f t="shared" si="0"/>
        <v>ULB - Ulbølle Bueklub </v>
      </c>
    </row>
    <row r="64" spans="11:13" ht="15">
      <c r="K64" t="s">
        <v>147</v>
      </c>
      <c r="L64" t="s">
        <v>173</v>
      </c>
      <c r="M64" t="str">
        <f t="shared" si="0"/>
        <v>UNG - BK Unga Örnar (S)</v>
      </c>
    </row>
    <row r="65" spans="11:13" ht="15">
      <c r="K65" t="s">
        <v>148</v>
      </c>
      <c r="L65" t="s">
        <v>149</v>
      </c>
      <c r="M65" t="str">
        <f t="shared" si="0"/>
        <v>VAR - Varde Bueskyttelaug</v>
      </c>
    </row>
    <row r="66" spans="11:13" ht="15">
      <c r="K66" t="s">
        <v>150</v>
      </c>
      <c r="L66" t="s">
        <v>151</v>
      </c>
      <c r="M66" t="str">
        <f aca="true" t="shared" si="1" ref="M66:M72">K66&amp;" - "&amp;L66</f>
        <v>VIB - Viborg Bueskyttelaug</v>
      </c>
    </row>
    <row r="67" spans="11:13" ht="15">
      <c r="K67" t="s">
        <v>152</v>
      </c>
      <c r="L67" t="s">
        <v>153</v>
      </c>
      <c r="M67" t="str">
        <f t="shared" si="1"/>
        <v>VIK - Bueskyttelauget Viking</v>
      </c>
    </row>
    <row r="68" spans="11:13" ht="15">
      <c r="K68" t="s">
        <v>154</v>
      </c>
      <c r="L68" t="s">
        <v>155</v>
      </c>
      <c r="M68" t="str">
        <f t="shared" si="1"/>
        <v>VJL - Vejle Bueskyttelaug</v>
      </c>
    </row>
    <row r="69" spans="11:13" ht="15">
      <c r="K69" t="s">
        <v>156</v>
      </c>
      <c r="L69" t="s">
        <v>157</v>
      </c>
      <c r="M69" t="str">
        <f t="shared" si="1"/>
        <v>VJN - Vejen Bueskytteforening</v>
      </c>
    </row>
    <row r="70" spans="11:13" ht="15">
      <c r="K70" t="s">
        <v>158</v>
      </c>
      <c r="L70" t="s">
        <v>159</v>
      </c>
      <c r="M70" t="str">
        <f t="shared" si="1"/>
        <v>VOR - Vordingborg Bueskyttelaug</v>
      </c>
    </row>
    <row r="71" spans="11:13" ht="15">
      <c r="K71" t="s">
        <v>160</v>
      </c>
      <c r="L71" t="s">
        <v>161</v>
      </c>
      <c r="M71" t="str">
        <f t="shared" si="1"/>
        <v>ÆRØ - Ærø Buelaug</v>
      </c>
    </row>
    <row r="72" spans="11:13" ht="15">
      <c r="K72" t="s">
        <v>162</v>
      </c>
      <c r="L72" t="s">
        <v>163</v>
      </c>
      <c r="M72" t="str">
        <f t="shared" si="1"/>
        <v>ÅBE - Aabenraa Bueskyttelaug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3" sqref="A3"/>
    </sheetView>
  </sheetViews>
  <sheetFormatPr defaultColWidth="9.140625" defaultRowHeight="15"/>
  <cols>
    <col min="15" max="15" width="16.57421875" style="0" bestFit="1" customWidth="1"/>
    <col min="16" max="16" width="10.421875" style="0" bestFit="1" customWidth="1"/>
    <col min="19" max="19" width="18.7109375" style="0" bestFit="1" customWidth="1"/>
  </cols>
  <sheetData>
    <row r="1" spans="1:19" ht="15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7" ht="15">
      <c r="A2">
        <v>1</v>
      </c>
      <c r="B2" t="e">
        <f>VLOOKUP(C2,Data!$F$2:$H$5,3)</f>
        <v>#N/A</v>
      </c>
      <c r="C2">
        <f>UPPER('Indtast her'!E2)</f>
      </c>
      <c r="D2">
        <f>UPPER('Indtast her'!C2&amp;'Indtast her'!D2)</f>
      </c>
      <c r="F2">
        <f aca="true" t="shared" si="0" ref="F2:I5">IF($K2&lt;&gt;"","Y","")</f>
      </c>
      <c r="G2">
        <f t="shared" si="0"/>
      </c>
      <c r="H2">
        <f t="shared" si="0"/>
      </c>
      <c r="I2">
        <f t="shared" si="0"/>
      </c>
      <c r="J2">
        <f>IF($K2&lt;&gt;"","N","")</f>
      </c>
      <c r="K2">
        <f>PROPER('Indtast her'!B2)</f>
      </c>
      <c r="L2">
        <f>PROPER('Indtast her'!A2)</f>
      </c>
      <c r="M2" t="e">
        <f>VLOOKUP('Indtast her'!C2,Data!$A$2:$C$3,3)</f>
        <v>#N/A</v>
      </c>
      <c r="N2" t="e">
        <f>VLOOKUP('Indtast her'!F2,Data!$K$2:$M$100,1)</f>
        <v>#N/A</v>
      </c>
      <c r="O2" t="e">
        <f>VLOOKUP('Indtast her'!F2,Data!$K$2:$M$100,2)</f>
        <v>#N/A</v>
      </c>
      <c r="P2" s="1"/>
      <c r="Q2">
        <f>UPPER('Indtast her'!H2)</f>
      </c>
    </row>
    <row r="3" spans="1:17" ht="15">
      <c r="A3">
        <f>1+A2</f>
        <v>2</v>
      </c>
      <c r="B3" t="e">
        <f>VLOOKUP(C3,Data!$F$2:$H$5,3)</f>
        <v>#N/A</v>
      </c>
      <c r="C3">
        <f>UPPER('Indtast her'!E3)</f>
      </c>
      <c r="D3">
        <f>UPPER('Indtast her'!C3&amp;'Indtast her'!D3)</f>
      </c>
      <c r="F3">
        <f t="shared" si="0"/>
      </c>
      <c r="G3">
        <f t="shared" si="0"/>
      </c>
      <c r="H3">
        <f t="shared" si="0"/>
      </c>
      <c r="I3">
        <f t="shared" si="0"/>
      </c>
      <c r="J3">
        <f>IF($K3&lt;&gt;"","N","")</f>
      </c>
      <c r="K3">
        <f>PROPER('Indtast her'!B3)</f>
      </c>
      <c r="L3">
        <f>PROPER('Indtast her'!A3)</f>
      </c>
      <c r="M3" t="e">
        <f>VLOOKUP('Indtast her'!C3,Data!$A$2:$C$3,3)</f>
        <v>#N/A</v>
      </c>
      <c r="N3" t="e">
        <f>VLOOKUP('Indtast her'!F3,Data!$K$2:$M$100,1)</f>
        <v>#N/A</v>
      </c>
      <c r="O3" t="e">
        <f>VLOOKUP('Indtast her'!F3,Data!$K$2:$M$100,2)</f>
        <v>#N/A</v>
      </c>
      <c r="P3" s="1"/>
      <c r="Q3">
        <f>UPPER('Indtast her'!H3)</f>
      </c>
    </row>
    <row r="4" spans="1:17" ht="15">
      <c r="A4">
        <f aca="true" t="shared" si="1" ref="A4:A50">1+A3</f>
        <v>3</v>
      </c>
      <c r="B4" t="e">
        <f>VLOOKUP(C4,Data!$F$2:$H$5,3)</f>
        <v>#N/A</v>
      </c>
      <c r="C4">
        <f>UPPER('Indtast her'!E4)</f>
      </c>
      <c r="D4">
        <f>UPPER('Indtast her'!C4&amp;'Indtast her'!D4)</f>
      </c>
      <c r="F4">
        <f t="shared" si="0"/>
      </c>
      <c r="G4">
        <f t="shared" si="0"/>
      </c>
      <c r="H4">
        <f t="shared" si="0"/>
      </c>
      <c r="I4">
        <f t="shared" si="0"/>
      </c>
      <c r="J4">
        <f>IF($K4&lt;&gt;"","N","")</f>
      </c>
      <c r="K4">
        <f>PROPER('Indtast her'!B4)</f>
      </c>
      <c r="L4">
        <f>PROPER('Indtast her'!A4)</f>
      </c>
      <c r="M4" t="e">
        <f>VLOOKUP('Indtast her'!C4,Data!$A$2:$C$3,3)</f>
        <v>#N/A</v>
      </c>
      <c r="N4" t="e">
        <f>VLOOKUP('Indtast her'!F4,Data!$K$2:$M$100,1)</f>
        <v>#N/A</v>
      </c>
      <c r="O4" t="e">
        <f>VLOOKUP('Indtast her'!F4,Data!$K$2:$M$100,2)</f>
        <v>#N/A</v>
      </c>
      <c r="P4" s="1"/>
      <c r="Q4">
        <f>UPPER('Indtast her'!H4)</f>
      </c>
    </row>
    <row r="5" spans="1:17" ht="15">
      <c r="A5">
        <f t="shared" si="1"/>
        <v>4</v>
      </c>
      <c r="B5" t="e">
        <f>VLOOKUP(C5,Data!$F$2:$H$5,3)</f>
        <v>#N/A</v>
      </c>
      <c r="C5">
        <f>UPPER('Indtast her'!E5)</f>
      </c>
      <c r="D5">
        <f>UPPER('Indtast her'!C5&amp;'Indtast her'!D5)</f>
      </c>
      <c r="F5">
        <f t="shared" si="0"/>
      </c>
      <c r="G5">
        <f t="shared" si="0"/>
      </c>
      <c r="H5">
        <f t="shared" si="0"/>
      </c>
      <c r="I5">
        <f t="shared" si="0"/>
      </c>
      <c r="J5">
        <f>IF($K5&lt;&gt;"","N","")</f>
      </c>
      <c r="K5">
        <f>PROPER('Indtast her'!B5)</f>
      </c>
      <c r="L5">
        <f>PROPER('Indtast her'!A5)</f>
      </c>
      <c r="M5" t="e">
        <f>VLOOKUP('Indtast her'!C5,Data!$A$2:$C$3,3)</f>
        <v>#N/A</v>
      </c>
      <c r="N5" t="e">
        <f>VLOOKUP('Indtast her'!F5,Data!$K$2:$M$100,1)</f>
        <v>#N/A</v>
      </c>
      <c r="O5" t="e">
        <f>VLOOKUP('Indtast her'!F5,Data!$K$2:$M$100,2)</f>
        <v>#N/A</v>
      </c>
      <c r="P5" s="1"/>
      <c r="Q5">
        <f>UPPER('Indtast her'!H5)</f>
      </c>
    </row>
    <row r="6" spans="1:17" ht="15">
      <c r="A6">
        <f t="shared" si="1"/>
        <v>5</v>
      </c>
      <c r="B6" t="e">
        <f>VLOOKUP(C6,Data!$F$2:$H$5,3)</f>
        <v>#N/A</v>
      </c>
      <c r="C6">
        <f>UPPER('Indtast her'!E6)</f>
      </c>
      <c r="D6">
        <f>UPPER('Indtast her'!C6&amp;'Indtast her'!D6)</f>
      </c>
      <c r="F6">
        <f aca="true" t="shared" si="2" ref="F6:I50">IF($K6&lt;&gt;"","Y","")</f>
      </c>
      <c r="G6">
        <f t="shared" si="2"/>
      </c>
      <c r="H6">
        <f t="shared" si="2"/>
      </c>
      <c r="I6">
        <f t="shared" si="2"/>
      </c>
      <c r="J6">
        <f aca="true" t="shared" si="3" ref="J6:J50">IF($K6&lt;&gt;"","N","")</f>
      </c>
      <c r="K6">
        <f>PROPER('Indtast her'!B6)</f>
      </c>
      <c r="L6">
        <f>PROPER('Indtast her'!A6)</f>
      </c>
      <c r="M6" t="e">
        <f>VLOOKUP('Indtast her'!C6,Data!$A$2:$C$3,3)</f>
        <v>#N/A</v>
      </c>
      <c r="N6" t="e">
        <f>VLOOKUP('Indtast her'!F6,Data!$K$2:$M$100,1)</f>
        <v>#N/A</v>
      </c>
      <c r="O6" t="e">
        <f>VLOOKUP('Indtast her'!F6,Data!$K$2:$M$100,2)</f>
        <v>#N/A</v>
      </c>
      <c r="P6" s="1"/>
      <c r="Q6">
        <f>UPPER('Indtast her'!H6)</f>
      </c>
    </row>
    <row r="7" spans="1:17" ht="15">
      <c r="A7">
        <f t="shared" si="1"/>
        <v>6</v>
      </c>
      <c r="B7" t="e">
        <f>VLOOKUP(C7,Data!$F$2:$H$5,3)</f>
        <v>#N/A</v>
      </c>
      <c r="C7">
        <f>UPPER('Indtast her'!E7)</f>
      </c>
      <c r="D7">
        <f>UPPER('Indtast her'!C7&amp;'Indtast her'!D7)</f>
      </c>
      <c r="F7">
        <f t="shared" si="2"/>
      </c>
      <c r="G7">
        <f t="shared" si="2"/>
      </c>
      <c r="H7">
        <f t="shared" si="2"/>
      </c>
      <c r="I7">
        <f t="shared" si="2"/>
      </c>
      <c r="J7">
        <f t="shared" si="3"/>
      </c>
      <c r="K7">
        <f>PROPER('Indtast her'!B7)</f>
      </c>
      <c r="L7">
        <f>PROPER('Indtast her'!A7)</f>
      </c>
      <c r="M7" t="e">
        <f>VLOOKUP('Indtast her'!C7,Data!$A$2:$C$3,3)</f>
        <v>#N/A</v>
      </c>
      <c r="N7" t="e">
        <f>VLOOKUP('Indtast her'!F7,Data!$K$2:$M$100,1)</f>
        <v>#N/A</v>
      </c>
      <c r="O7" t="e">
        <f>VLOOKUP('Indtast her'!F7,Data!$K$2:$M$100,2)</f>
        <v>#N/A</v>
      </c>
      <c r="P7" s="1"/>
      <c r="Q7">
        <f>UPPER('Indtast her'!H7)</f>
      </c>
    </row>
    <row r="8" spans="1:17" ht="15">
      <c r="A8">
        <f t="shared" si="1"/>
        <v>7</v>
      </c>
      <c r="B8" t="e">
        <f>VLOOKUP(C8,Data!$F$2:$H$5,3)</f>
        <v>#N/A</v>
      </c>
      <c r="C8">
        <f>UPPER('Indtast her'!E8)</f>
      </c>
      <c r="D8">
        <f>UPPER('Indtast her'!C8&amp;'Indtast her'!D8)</f>
      </c>
      <c r="F8">
        <f t="shared" si="2"/>
      </c>
      <c r="G8">
        <f t="shared" si="2"/>
      </c>
      <c r="H8">
        <f t="shared" si="2"/>
      </c>
      <c r="I8">
        <f t="shared" si="2"/>
      </c>
      <c r="J8">
        <f t="shared" si="3"/>
      </c>
      <c r="K8">
        <f>PROPER('Indtast her'!B8)</f>
      </c>
      <c r="L8">
        <f>PROPER('Indtast her'!A8)</f>
      </c>
      <c r="M8" t="e">
        <f>VLOOKUP('Indtast her'!C8,Data!$A$2:$C$3,3)</f>
        <v>#N/A</v>
      </c>
      <c r="N8" t="e">
        <f>VLOOKUP('Indtast her'!F8,Data!$K$2:$M$100,1)</f>
        <v>#N/A</v>
      </c>
      <c r="O8" t="e">
        <f>VLOOKUP('Indtast her'!F8,Data!$K$2:$M$100,2)</f>
        <v>#N/A</v>
      </c>
      <c r="P8" s="1"/>
      <c r="Q8">
        <f>UPPER('Indtast her'!H8)</f>
      </c>
    </row>
    <row r="9" spans="1:17" ht="15">
      <c r="A9">
        <f t="shared" si="1"/>
        <v>8</v>
      </c>
      <c r="B9" t="e">
        <f>VLOOKUP(C9,Data!$F$2:$H$5,3)</f>
        <v>#N/A</v>
      </c>
      <c r="C9">
        <f>UPPER('Indtast her'!E9)</f>
      </c>
      <c r="D9">
        <f>UPPER('Indtast her'!C9&amp;'Indtast her'!D9)</f>
      </c>
      <c r="F9">
        <f t="shared" si="2"/>
      </c>
      <c r="G9">
        <f t="shared" si="2"/>
      </c>
      <c r="H9">
        <f t="shared" si="2"/>
      </c>
      <c r="I9">
        <f t="shared" si="2"/>
      </c>
      <c r="J9">
        <f t="shared" si="3"/>
      </c>
      <c r="K9">
        <f>PROPER('Indtast her'!B9)</f>
      </c>
      <c r="L9">
        <f>PROPER('Indtast her'!A9)</f>
      </c>
      <c r="M9" t="e">
        <f>VLOOKUP('Indtast her'!C9,Data!$A$2:$C$3,3)</f>
        <v>#N/A</v>
      </c>
      <c r="N9" t="e">
        <f>VLOOKUP('Indtast her'!F9,Data!$K$2:$M$100,1)</f>
        <v>#N/A</v>
      </c>
      <c r="O9" t="e">
        <f>VLOOKUP('Indtast her'!F9,Data!$K$2:$M$100,2)</f>
        <v>#N/A</v>
      </c>
      <c r="P9" s="1"/>
      <c r="Q9">
        <f>UPPER('Indtast her'!H9)</f>
      </c>
    </row>
    <row r="10" spans="1:17" ht="15">
      <c r="A10">
        <f t="shared" si="1"/>
        <v>9</v>
      </c>
      <c r="B10" t="e">
        <f>VLOOKUP(C10,Data!$F$2:$H$5,3)</f>
        <v>#N/A</v>
      </c>
      <c r="C10">
        <f>UPPER('Indtast her'!E10)</f>
      </c>
      <c r="D10">
        <f>UPPER('Indtast her'!C10&amp;'Indtast her'!D10)</f>
      </c>
      <c r="F10">
        <f t="shared" si="2"/>
      </c>
      <c r="G10">
        <f t="shared" si="2"/>
      </c>
      <c r="H10">
        <f t="shared" si="2"/>
      </c>
      <c r="I10">
        <f t="shared" si="2"/>
      </c>
      <c r="J10">
        <f t="shared" si="3"/>
      </c>
      <c r="K10">
        <f>PROPER('Indtast her'!B10)</f>
      </c>
      <c r="L10">
        <f>PROPER('Indtast her'!A10)</f>
      </c>
      <c r="M10" t="e">
        <f>VLOOKUP('Indtast her'!C10,Data!$A$2:$C$3,3)</f>
        <v>#N/A</v>
      </c>
      <c r="N10" t="e">
        <f>VLOOKUP('Indtast her'!F10,Data!$K$2:$M$100,1)</f>
        <v>#N/A</v>
      </c>
      <c r="O10" t="e">
        <f>VLOOKUP('Indtast her'!F10,Data!$K$2:$M$100,2)</f>
        <v>#N/A</v>
      </c>
      <c r="P10" s="1"/>
      <c r="Q10">
        <f>UPPER('Indtast her'!H10)</f>
      </c>
    </row>
    <row r="11" spans="1:17" ht="15">
      <c r="A11">
        <f t="shared" si="1"/>
        <v>10</v>
      </c>
      <c r="B11" t="e">
        <f>VLOOKUP(C11,Data!$F$2:$H$5,3)</f>
        <v>#N/A</v>
      </c>
      <c r="C11">
        <f>UPPER('Indtast her'!E11)</f>
      </c>
      <c r="D11">
        <f>UPPER('Indtast her'!C11&amp;'Indtast her'!D11)</f>
      </c>
      <c r="F11">
        <f t="shared" si="2"/>
      </c>
      <c r="G11">
        <f t="shared" si="2"/>
      </c>
      <c r="H11">
        <f t="shared" si="2"/>
      </c>
      <c r="I11">
        <f t="shared" si="2"/>
      </c>
      <c r="J11">
        <f t="shared" si="3"/>
      </c>
      <c r="K11">
        <f>PROPER('Indtast her'!B11)</f>
      </c>
      <c r="L11">
        <f>PROPER('Indtast her'!A11)</f>
      </c>
      <c r="M11" t="e">
        <f>VLOOKUP('Indtast her'!C11,Data!$A$2:$C$3,3)</f>
        <v>#N/A</v>
      </c>
      <c r="N11" t="e">
        <f>VLOOKUP('Indtast her'!F11,Data!$K$2:$M$100,1)</f>
        <v>#N/A</v>
      </c>
      <c r="O11" t="e">
        <f>VLOOKUP('Indtast her'!F11,Data!$K$2:$M$100,2)</f>
        <v>#N/A</v>
      </c>
      <c r="P11" s="1"/>
      <c r="Q11">
        <f>UPPER('Indtast her'!H11)</f>
      </c>
    </row>
    <row r="12" spans="1:17" ht="15">
      <c r="A12">
        <f t="shared" si="1"/>
        <v>11</v>
      </c>
      <c r="B12" t="e">
        <f>VLOOKUP(C12,Data!$F$2:$H$5,3)</f>
        <v>#N/A</v>
      </c>
      <c r="C12">
        <f>UPPER('Indtast her'!E12)</f>
      </c>
      <c r="D12">
        <f>UPPER('Indtast her'!C12&amp;'Indtast her'!D12)</f>
      </c>
      <c r="F12">
        <f t="shared" si="2"/>
      </c>
      <c r="G12">
        <f t="shared" si="2"/>
      </c>
      <c r="H12">
        <f t="shared" si="2"/>
      </c>
      <c r="I12">
        <f t="shared" si="2"/>
      </c>
      <c r="J12">
        <f t="shared" si="3"/>
      </c>
      <c r="K12">
        <f>PROPER('Indtast her'!B12)</f>
      </c>
      <c r="L12">
        <f>PROPER('Indtast her'!A12)</f>
      </c>
      <c r="M12" t="e">
        <f>VLOOKUP('Indtast her'!C12,Data!$A$2:$C$3,3)</f>
        <v>#N/A</v>
      </c>
      <c r="N12" t="e">
        <f>VLOOKUP('Indtast her'!F12,Data!$K$2:$M$100,1)</f>
        <v>#N/A</v>
      </c>
      <c r="O12" t="e">
        <f>VLOOKUP('Indtast her'!F12,Data!$K$2:$M$100,2)</f>
        <v>#N/A</v>
      </c>
      <c r="P12" s="1"/>
      <c r="Q12">
        <f>UPPER('Indtast her'!H12)</f>
      </c>
    </row>
    <row r="13" spans="1:17" ht="15">
      <c r="A13">
        <f t="shared" si="1"/>
        <v>12</v>
      </c>
      <c r="B13" t="e">
        <f>VLOOKUP(C13,Data!$F$2:$H$5,3)</f>
        <v>#N/A</v>
      </c>
      <c r="C13">
        <f>UPPER('Indtast her'!E13)</f>
      </c>
      <c r="D13">
        <f>UPPER('Indtast her'!C13&amp;'Indtast her'!D13)</f>
      </c>
      <c r="F13">
        <f t="shared" si="2"/>
      </c>
      <c r="G13">
        <f t="shared" si="2"/>
      </c>
      <c r="H13">
        <f t="shared" si="2"/>
      </c>
      <c r="I13">
        <f t="shared" si="2"/>
      </c>
      <c r="J13">
        <f t="shared" si="3"/>
      </c>
      <c r="K13">
        <f>PROPER('Indtast her'!B13)</f>
      </c>
      <c r="L13">
        <f>PROPER('Indtast her'!A13)</f>
      </c>
      <c r="M13" t="e">
        <f>VLOOKUP('Indtast her'!C13,Data!$A$2:$C$3,3)</f>
        <v>#N/A</v>
      </c>
      <c r="N13" t="e">
        <f>VLOOKUP('Indtast her'!F13,Data!$K$2:$M$100,1)</f>
        <v>#N/A</v>
      </c>
      <c r="O13" t="e">
        <f>VLOOKUP('Indtast her'!F13,Data!$K$2:$M$100,2)</f>
        <v>#N/A</v>
      </c>
      <c r="P13" s="1"/>
      <c r="Q13">
        <f>UPPER('Indtast her'!H13)</f>
      </c>
    </row>
    <row r="14" spans="1:17" ht="15">
      <c r="A14">
        <f t="shared" si="1"/>
        <v>13</v>
      </c>
      <c r="B14" t="e">
        <f>VLOOKUP(C14,Data!$F$2:$H$5,3)</f>
        <v>#N/A</v>
      </c>
      <c r="C14">
        <f>UPPER('Indtast her'!E14)</f>
      </c>
      <c r="D14">
        <f>UPPER('Indtast her'!C14&amp;'Indtast her'!D14)</f>
      </c>
      <c r="F14">
        <f t="shared" si="2"/>
      </c>
      <c r="G14">
        <f t="shared" si="2"/>
      </c>
      <c r="H14">
        <f t="shared" si="2"/>
      </c>
      <c r="I14">
        <f t="shared" si="2"/>
      </c>
      <c r="J14">
        <f t="shared" si="3"/>
      </c>
      <c r="K14">
        <f>PROPER('Indtast her'!B14)</f>
      </c>
      <c r="L14">
        <f>PROPER('Indtast her'!A14)</f>
      </c>
      <c r="M14" t="e">
        <f>VLOOKUP('Indtast her'!C14,Data!$A$2:$C$3,3)</f>
        <v>#N/A</v>
      </c>
      <c r="N14" t="e">
        <f>VLOOKUP('Indtast her'!F14,Data!$K$2:$M$100,1)</f>
        <v>#N/A</v>
      </c>
      <c r="O14" t="e">
        <f>VLOOKUP('Indtast her'!F14,Data!$K$2:$M$100,2)</f>
        <v>#N/A</v>
      </c>
      <c r="P14" s="1"/>
      <c r="Q14">
        <f>UPPER('Indtast her'!H14)</f>
      </c>
    </row>
    <row r="15" spans="1:17" ht="15">
      <c r="A15">
        <f t="shared" si="1"/>
        <v>14</v>
      </c>
      <c r="B15" t="e">
        <f>VLOOKUP(C15,Data!$F$2:$H$5,3)</f>
        <v>#N/A</v>
      </c>
      <c r="C15">
        <f>UPPER('Indtast her'!E15)</f>
      </c>
      <c r="D15">
        <f>UPPER('Indtast her'!C15&amp;'Indtast her'!D15)</f>
      </c>
      <c r="F15">
        <f t="shared" si="2"/>
      </c>
      <c r="G15">
        <f t="shared" si="2"/>
      </c>
      <c r="H15">
        <f t="shared" si="2"/>
      </c>
      <c r="I15">
        <f t="shared" si="2"/>
      </c>
      <c r="J15">
        <f t="shared" si="3"/>
      </c>
      <c r="K15">
        <f>PROPER('Indtast her'!B15)</f>
      </c>
      <c r="L15">
        <f>PROPER('Indtast her'!A15)</f>
      </c>
      <c r="M15" t="e">
        <f>VLOOKUP('Indtast her'!C15,Data!$A$2:$C$3,3)</f>
        <v>#N/A</v>
      </c>
      <c r="N15" t="e">
        <f>VLOOKUP('Indtast her'!F15,Data!$K$2:$M$100,1)</f>
        <v>#N/A</v>
      </c>
      <c r="O15" t="e">
        <f>VLOOKUP('Indtast her'!F15,Data!$K$2:$M$100,2)</f>
        <v>#N/A</v>
      </c>
      <c r="P15" s="1"/>
      <c r="Q15">
        <f>UPPER('Indtast her'!H15)</f>
      </c>
    </row>
    <row r="16" spans="1:17" ht="15">
      <c r="A16">
        <f t="shared" si="1"/>
        <v>15</v>
      </c>
      <c r="B16" t="e">
        <f>VLOOKUP(C16,Data!$F$2:$H$5,3)</f>
        <v>#N/A</v>
      </c>
      <c r="C16">
        <f>UPPER('Indtast her'!E16)</f>
      </c>
      <c r="D16">
        <f>UPPER('Indtast her'!C16&amp;'Indtast her'!D16)</f>
      </c>
      <c r="F16">
        <f t="shared" si="2"/>
      </c>
      <c r="G16">
        <f t="shared" si="2"/>
      </c>
      <c r="H16">
        <f t="shared" si="2"/>
      </c>
      <c r="I16">
        <f t="shared" si="2"/>
      </c>
      <c r="J16">
        <f t="shared" si="3"/>
      </c>
      <c r="K16">
        <f>PROPER('Indtast her'!B16)</f>
      </c>
      <c r="L16">
        <f>PROPER('Indtast her'!A16)</f>
      </c>
      <c r="M16" t="e">
        <f>VLOOKUP('Indtast her'!C16,Data!$A$2:$C$3,3)</f>
        <v>#N/A</v>
      </c>
      <c r="N16" t="e">
        <f>VLOOKUP('Indtast her'!F16,Data!$K$2:$M$100,1)</f>
        <v>#N/A</v>
      </c>
      <c r="O16" t="e">
        <f>VLOOKUP('Indtast her'!F16,Data!$K$2:$M$100,2)</f>
        <v>#N/A</v>
      </c>
      <c r="P16" s="1"/>
      <c r="Q16">
        <f>UPPER('Indtast her'!H16)</f>
      </c>
    </row>
    <row r="17" spans="1:17" ht="15">
      <c r="A17">
        <f t="shared" si="1"/>
        <v>16</v>
      </c>
      <c r="B17" t="e">
        <f>VLOOKUP(C17,Data!$F$2:$H$5,3)</f>
        <v>#N/A</v>
      </c>
      <c r="C17">
        <f>UPPER('Indtast her'!E17)</f>
      </c>
      <c r="D17">
        <f>UPPER('Indtast her'!C17&amp;'Indtast her'!D17)</f>
      </c>
      <c r="F17">
        <f t="shared" si="2"/>
      </c>
      <c r="G17">
        <f t="shared" si="2"/>
      </c>
      <c r="H17">
        <f t="shared" si="2"/>
      </c>
      <c r="I17">
        <f t="shared" si="2"/>
      </c>
      <c r="J17">
        <f t="shared" si="3"/>
      </c>
      <c r="K17">
        <f>PROPER('Indtast her'!B17)</f>
      </c>
      <c r="L17">
        <f>PROPER('Indtast her'!A17)</f>
      </c>
      <c r="M17" t="e">
        <f>VLOOKUP('Indtast her'!C17,Data!$A$2:$C$3,3)</f>
        <v>#N/A</v>
      </c>
      <c r="N17" t="e">
        <f>VLOOKUP('Indtast her'!F17,Data!$K$2:$M$100,1)</f>
        <v>#N/A</v>
      </c>
      <c r="O17" t="e">
        <f>VLOOKUP('Indtast her'!F17,Data!$K$2:$M$100,2)</f>
        <v>#N/A</v>
      </c>
      <c r="P17" s="1"/>
      <c r="Q17">
        <f>UPPER('Indtast her'!H17)</f>
      </c>
    </row>
    <row r="18" spans="1:17" ht="15">
      <c r="A18">
        <f t="shared" si="1"/>
        <v>17</v>
      </c>
      <c r="B18" t="e">
        <f>VLOOKUP(C18,Data!$F$2:$H$5,3)</f>
        <v>#N/A</v>
      </c>
      <c r="C18">
        <f>UPPER('Indtast her'!E18)</f>
      </c>
      <c r="D18">
        <f>UPPER('Indtast her'!C18&amp;'Indtast her'!D18)</f>
      </c>
      <c r="F18">
        <f t="shared" si="2"/>
      </c>
      <c r="G18">
        <f t="shared" si="2"/>
      </c>
      <c r="H18">
        <f t="shared" si="2"/>
      </c>
      <c r="I18">
        <f t="shared" si="2"/>
      </c>
      <c r="J18">
        <f t="shared" si="3"/>
      </c>
      <c r="K18">
        <f>PROPER('Indtast her'!B18)</f>
      </c>
      <c r="L18">
        <f>PROPER('Indtast her'!A18)</f>
      </c>
      <c r="M18" t="e">
        <f>VLOOKUP('Indtast her'!C18,Data!$A$2:$C$3,3)</f>
        <v>#N/A</v>
      </c>
      <c r="N18" t="e">
        <f>VLOOKUP('Indtast her'!F18,Data!$K$2:$M$100,1)</f>
        <v>#N/A</v>
      </c>
      <c r="O18" t="e">
        <f>VLOOKUP('Indtast her'!F18,Data!$K$2:$M$100,2)</f>
        <v>#N/A</v>
      </c>
      <c r="P18" s="1"/>
      <c r="Q18">
        <f>UPPER('Indtast her'!H18)</f>
      </c>
    </row>
    <row r="19" spans="1:17" ht="15">
      <c r="A19">
        <f t="shared" si="1"/>
        <v>18</v>
      </c>
      <c r="B19" t="e">
        <f>VLOOKUP(C19,Data!$F$2:$H$5,3)</f>
        <v>#N/A</v>
      </c>
      <c r="C19">
        <f>UPPER('Indtast her'!E19)</f>
      </c>
      <c r="D19">
        <f>UPPER('Indtast her'!C19&amp;'Indtast her'!D19)</f>
      </c>
      <c r="F19">
        <f t="shared" si="2"/>
      </c>
      <c r="G19">
        <f t="shared" si="2"/>
      </c>
      <c r="H19">
        <f t="shared" si="2"/>
      </c>
      <c r="I19">
        <f t="shared" si="2"/>
      </c>
      <c r="J19">
        <f t="shared" si="3"/>
      </c>
      <c r="K19">
        <f>PROPER('Indtast her'!B19)</f>
      </c>
      <c r="L19">
        <f>PROPER('Indtast her'!A19)</f>
      </c>
      <c r="M19" t="e">
        <f>VLOOKUP('Indtast her'!C19,Data!$A$2:$C$3,3)</f>
        <v>#N/A</v>
      </c>
      <c r="N19" t="e">
        <f>VLOOKUP('Indtast her'!F19,Data!$K$2:$M$100,1)</f>
        <v>#N/A</v>
      </c>
      <c r="O19" t="e">
        <f>VLOOKUP('Indtast her'!F19,Data!$K$2:$M$100,2)</f>
        <v>#N/A</v>
      </c>
      <c r="P19" s="1"/>
      <c r="Q19">
        <f>UPPER('Indtast her'!H19)</f>
      </c>
    </row>
    <row r="20" spans="1:17" ht="15">
      <c r="A20">
        <f t="shared" si="1"/>
        <v>19</v>
      </c>
      <c r="B20" t="e">
        <f>VLOOKUP(C20,Data!$F$2:$H$5,3)</f>
        <v>#N/A</v>
      </c>
      <c r="C20">
        <f>UPPER('Indtast her'!E20)</f>
      </c>
      <c r="D20">
        <f>UPPER('Indtast her'!C20&amp;'Indtast her'!D20)</f>
      </c>
      <c r="F20">
        <f t="shared" si="2"/>
      </c>
      <c r="G20">
        <f t="shared" si="2"/>
      </c>
      <c r="H20">
        <f t="shared" si="2"/>
      </c>
      <c r="I20">
        <f t="shared" si="2"/>
      </c>
      <c r="J20">
        <f t="shared" si="3"/>
      </c>
      <c r="K20">
        <f>PROPER('Indtast her'!B20)</f>
      </c>
      <c r="L20">
        <f>PROPER('Indtast her'!A20)</f>
      </c>
      <c r="M20" t="e">
        <f>VLOOKUP('Indtast her'!C20,Data!$A$2:$C$3,3)</f>
        <v>#N/A</v>
      </c>
      <c r="N20" t="e">
        <f>VLOOKUP('Indtast her'!F20,Data!$K$2:$M$100,1)</f>
        <v>#N/A</v>
      </c>
      <c r="O20" t="e">
        <f>VLOOKUP('Indtast her'!F20,Data!$K$2:$M$100,2)</f>
        <v>#N/A</v>
      </c>
      <c r="P20" s="1"/>
      <c r="Q20">
        <f>UPPER('Indtast her'!H20)</f>
      </c>
    </row>
    <row r="21" spans="1:17" ht="15">
      <c r="A21">
        <f t="shared" si="1"/>
        <v>20</v>
      </c>
      <c r="B21" t="e">
        <f>VLOOKUP(C21,Data!$F$2:$H$5,3)</f>
        <v>#N/A</v>
      </c>
      <c r="C21">
        <f>UPPER('Indtast her'!E21)</f>
      </c>
      <c r="D21">
        <f>UPPER('Indtast her'!C21&amp;'Indtast her'!D21)</f>
      </c>
      <c r="F21">
        <f t="shared" si="2"/>
      </c>
      <c r="G21">
        <f t="shared" si="2"/>
      </c>
      <c r="H21">
        <f t="shared" si="2"/>
      </c>
      <c r="I21">
        <f t="shared" si="2"/>
      </c>
      <c r="J21">
        <f t="shared" si="3"/>
      </c>
      <c r="K21">
        <f>PROPER('Indtast her'!B21)</f>
      </c>
      <c r="L21">
        <f>PROPER('Indtast her'!A21)</f>
      </c>
      <c r="M21" t="e">
        <f>VLOOKUP('Indtast her'!C21,Data!$A$2:$C$3,3)</f>
        <v>#N/A</v>
      </c>
      <c r="N21" t="e">
        <f>VLOOKUP('Indtast her'!F21,Data!$K$2:$M$100,1)</f>
        <v>#N/A</v>
      </c>
      <c r="O21" t="e">
        <f>VLOOKUP('Indtast her'!F21,Data!$K$2:$M$100,2)</f>
        <v>#N/A</v>
      </c>
      <c r="P21" s="1"/>
      <c r="Q21">
        <f>UPPER('Indtast her'!H21)</f>
      </c>
    </row>
    <row r="22" spans="1:17" ht="15">
      <c r="A22">
        <f t="shared" si="1"/>
        <v>21</v>
      </c>
      <c r="B22" t="e">
        <f>VLOOKUP(C22,Data!$F$2:$H$5,3)</f>
        <v>#N/A</v>
      </c>
      <c r="C22">
        <f>UPPER('Indtast her'!E22)</f>
      </c>
      <c r="D22">
        <f>UPPER('Indtast her'!C22&amp;'Indtast her'!D22)</f>
      </c>
      <c r="F22">
        <f t="shared" si="2"/>
      </c>
      <c r="G22">
        <f t="shared" si="2"/>
      </c>
      <c r="H22">
        <f t="shared" si="2"/>
      </c>
      <c r="I22">
        <f t="shared" si="2"/>
      </c>
      <c r="J22">
        <f t="shared" si="3"/>
      </c>
      <c r="K22">
        <f>PROPER('Indtast her'!B22)</f>
      </c>
      <c r="L22">
        <f>PROPER('Indtast her'!A22)</f>
      </c>
      <c r="M22" t="e">
        <f>VLOOKUP('Indtast her'!C22,Data!$A$2:$C$3,3)</f>
        <v>#N/A</v>
      </c>
      <c r="N22" t="e">
        <f>VLOOKUP('Indtast her'!F22,Data!$K$2:$M$100,1)</f>
        <v>#N/A</v>
      </c>
      <c r="O22" t="e">
        <f>VLOOKUP('Indtast her'!F22,Data!$K$2:$M$100,2)</f>
        <v>#N/A</v>
      </c>
      <c r="P22" s="1"/>
      <c r="Q22">
        <f>UPPER('Indtast her'!H22)</f>
      </c>
    </row>
    <row r="23" spans="1:17" ht="15">
      <c r="A23">
        <f t="shared" si="1"/>
        <v>22</v>
      </c>
      <c r="B23" t="e">
        <f>VLOOKUP(C23,Data!$F$2:$H$5,3)</f>
        <v>#N/A</v>
      </c>
      <c r="C23">
        <f>UPPER('Indtast her'!E23)</f>
      </c>
      <c r="D23">
        <f>UPPER('Indtast her'!C23&amp;'Indtast her'!D23)</f>
      </c>
      <c r="F23">
        <f t="shared" si="2"/>
      </c>
      <c r="G23">
        <f t="shared" si="2"/>
      </c>
      <c r="H23">
        <f t="shared" si="2"/>
      </c>
      <c r="I23">
        <f t="shared" si="2"/>
      </c>
      <c r="J23">
        <f t="shared" si="3"/>
      </c>
      <c r="K23">
        <f>PROPER('Indtast her'!B23)</f>
      </c>
      <c r="L23">
        <f>PROPER('Indtast her'!A23)</f>
      </c>
      <c r="M23" t="e">
        <f>VLOOKUP('Indtast her'!C23,Data!$A$2:$C$3,3)</f>
        <v>#N/A</v>
      </c>
      <c r="N23" t="e">
        <f>VLOOKUP('Indtast her'!F23,Data!$K$2:$M$100,1)</f>
        <v>#N/A</v>
      </c>
      <c r="O23" t="e">
        <f>VLOOKUP('Indtast her'!F23,Data!$K$2:$M$100,2)</f>
        <v>#N/A</v>
      </c>
      <c r="P23" s="1"/>
      <c r="Q23">
        <f>UPPER('Indtast her'!H23)</f>
      </c>
    </row>
    <row r="24" spans="1:17" ht="15">
      <c r="A24">
        <f t="shared" si="1"/>
        <v>23</v>
      </c>
      <c r="B24" t="e">
        <f>VLOOKUP(C24,Data!$F$2:$H$5,3)</f>
        <v>#N/A</v>
      </c>
      <c r="C24">
        <f>UPPER('Indtast her'!E24)</f>
      </c>
      <c r="D24">
        <f>UPPER('Indtast her'!C24&amp;'Indtast her'!D24)</f>
      </c>
      <c r="F24">
        <f t="shared" si="2"/>
      </c>
      <c r="G24">
        <f t="shared" si="2"/>
      </c>
      <c r="H24">
        <f t="shared" si="2"/>
      </c>
      <c r="I24">
        <f t="shared" si="2"/>
      </c>
      <c r="J24">
        <f t="shared" si="3"/>
      </c>
      <c r="K24">
        <f>PROPER('Indtast her'!B24)</f>
      </c>
      <c r="L24">
        <f>PROPER('Indtast her'!A24)</f>
      </c>
      <c r="M24" t="e">
        <f>VLOOKUP('Indtast her'!C24,Data!$A$2:$C$3,3)</f>
        <v>#N/A</v>
      </c>
      <c r="N24" t="e">
        <f>VLOOKUP('Indtast her'!F24,Data!$K$2:$M$100,1)</f>
        <v>#N/A</v>
      </c>
      <c r="O24" t="e">
        <f>VLOOKUP('Indtast her'!F24,Data!$K$2:$M$100,2)</f>
        <v>#N/A</v>
      </c>
      <c r="P24" s="1"/>
      <c r="Q24">
        <f>UPPER('Indtast her'!H24)</f>
      </c>
    </row>
    <row r="25" spans="1:17" ht="15">
      <c r="A25">
        <f t="shared" si="1"/>
        <v>24</v>
      </c>
      <c r="B25" t="e">
        <f>VLOOKUP(C25,Data!$F$2:$H$5,3)</f>
        <v>#N/A</v>
      </c>
      <c r="C25">
        <f>UPPER('Indtast her'!E25)</f>
      </c>
      <c r="D25">
        <f>UPPER('Indtast her'!C25&amp;'Indtast her'!D25)</f>
      </c>
      <c r="F25">
        <f t="shared" si="2"/>
      </c>
      <c r="G25">
        <f t="shared" si="2"/>
      </c>
      <c r="H25">
        <f t="shared" si="2"/>
      </c>
      <c r="I25">
        <f t="shared" si="2"/>
      </c>
      <c r="J25">
        <f t="shared" si="3"/>
      </c>
      <c r="K25">
        <f>PROPER('Indtast her'!B25)</f>
      </c>
      <c r="L25">
        <f>PROPER('Indtast her'!A25)</f>
      </c>
      <c r="M25" t="e">
        <f>VLOOKUP('Indtast her'!C25,Data!$A$2:$C$3,3)</f>
        <v>#N/A</v>
      </c>
      <c r="N25" t="e">
        <f>VLOOKUP('Indtast her'!F25,Data!$K$2:$M$100,1)</f>
        <v>#N/A</v>
      </c>
      <c r="O25" t="e">
        <f>VLOOKUP('Indtast her'!F25,Data!$K$2:$M$100,2)</f>
        <v>#N/A</v>
      </c>
      <c r="P25" s="1"/>
      <c r="Q25">
        <f>UPPER('Indtast her'!H25)</f>
      </c>
    </row>
    <row r="26" spans="1:17" ht="15">
      <c r="A26">
        <f t="shared" si="1"/>
        <v>25</v>
      </c>
      <c r="B26" t="e">
        <f>VLOOKUP(C26,Data!$F$2:$H$5,3)</f>
        <v>#N/A</v>
      </c>
      <c r="C26">
        <f>UPPER('Indtast her'!E26)</f>
      </c>
      <c r="D26">
        <f>UPPER('Indtast her'!C26&amp;'Indtast her'!D26)</f>
      </c>
      <c r="F26">
        <f t="shared" si="2"/>
      </c>
      <c r="G26">
        <f t="shared" si="2"/>
      </c>
      <c r="H26">
        <f t="shared" si="2"/>
      </c>
      <c r="I26">
        <f t="shared" si="2"/>
      </c>
      <c r="J26">
        <f t="shared" si="3"/>
      </c>
      <c r="K26">
        <f>PROPER('Indtast her'!B26)</f>
      </c>
      <c r="L26">
        <f>PROPER('Indtast her'!A26)</f>
      </c>
      <c r="M26" t="e">
        <f>VLOOKUP('Indtast her'!C26,Data!$A$2:$C$3,3)</f>
        <v>#N/A</v>
      </c>
      <c r="N26" t="e">
        <f>VLOOKUP('Indtast her'!F26,Data!$K$2:$M$100,1)</f>
        <v>#N/A</v>
      </c>
      <c r="O26" t="e">
        <f>VLOOKUP('Indtast her'!F26,Data!$K$2:$M$100,2)</f>
        <v>#N/A</v>
      </c>
      <c r="P26" s="1"/>
      <c r="Q26">
        <f>UPPER('Indtast her'!H26)</f>
      </c>
    </row>
    <row r="27" spans="1:17" ht="15">
      <c r="A27">
        <f t="shared" si="1"/>
        <v>26</v>
      </c>
      <c r="B27" t="e">
        <f>VLOOKUP(C27,Data!$F$2:$H$5,3)</f>
        <v>#N/A</v>
      </c>
      <c r="C27">
        <f>UPPER('Indtast her'!E27)</f>
      </c>
      <c r="D27">
        <f>UPPER('Indtast her'!C27&amp;'Indtast her'!D27)</f>
      </c>
      <c r="F27">
        <f t="shared" si="2"/>
      </c>
      <c r="G27">
        <f t="shared" si="2"/>
      </c>
      <c r="H27">
        <f t="shared" si="2"/>
      </c>
      <c r="I27">
        <f t="shared" si="2"/>
      </c>
      <c r="J27">
        <f t="shared" si="3"/>
      </c>
      <c r="K27">
        <f>PROPER('Indtast her'!B27)</f>
      </c>
      <c r="L27">
        <f>PROPER('Indtast her'!A27)</f>
      </c>
      <c r="M27" t="e">
        <f>VLOOKUP('Indtast her'!C27,Data!$A$2:$C$3,3)</f>
        <v>#N/A</v>
      </c>
      <c r="N27" t="e">
        <f>VLOOKUP('Indtast her'!F27,Data!$K$2:$M$100,1)</f>
        <v>#N/A</v>
      </c>
      <c r="O27" t="e">
        <f>VLOOKUP('Indtast her'!F27,Data!$K$2:$M$100,2)</f>
        <v>#N/A</v>
      </c>
      <c r="P27" s="1"/>
      <c r="Q27">
        <f>UPPER('Indtast her'!H27)</f>
      </c>
    </row>
    <row r="28" spans="1:17" ht="15">
      <c r="A28">
        <f t="shared" si="1"/>
        <v>27</v>
      </c>
      <c r="B28" t="e">
        <f>VLOOKUP(C28,Data!$F$2:$H$5,3)</f>
        <v>#N/A</v>
      </c>
      <c r="C28">
        <f>UPPER('Indtast her'!E28)</f>
      </c>
      <c r="D28">
        <f>UPPER('Indtast her'!C28&amp;'Indtast her'!D28)</f>
      </c>
      <c r="F28">
        <f t="shared" si="2"/>
      </c>
      <c r="G28">
        <f t="shared" si="2"/>
      </c>
      <c r="H28">
        <f t="shared" si="2"/>
      </c>
      <c r="I28">
        <f t="shared" si="2"/>
      </c>
      <c r="J28">
        <f t="shared" si="3"/>
      </c>
      <c r="K28">
        <f>PROPER('Indtast her'!B28)</f>
      </c>
      <c r="L28">
        <f>PROPER('Indtast her'!A28)</f>
      </c>
      <c r="M28" t="e">
        <f>VLOOKUP('Indtast her'!C28,Data!$A$2:$C$3,3)</f>
        <v>#N/A</v>
      </c>
      <c r="N28" t="e">
        <f>VLOOKUP('Indtast her'!F28,Data!$K$2:$M$100,1)</f>
        <v>#N/A</v>
      </c>
      <c r="O28" t="e">
        <f>VLOOKUP('Indtast her'!F28,Data!$K$2:$M$100,2)</f>
        <v>#N/A</v>
      </c>
      <c r="P28" s="1"/>
      <c r="Q28">
        <f>UPPER('Indtast her'!H28)</f>
      </c>
    </row>
    <row r="29" spans="1:17" ht="15">
      <c r="A29">
        <f t="shared" si="1"/>
        <v>28</v>
      </c>
      <c r="B29" t="e">
        <f>VLOOKUP(C29,Data!$F$2:$H$5,3)</f>
        <v>#N/A</v>
      </c>
      <c r="C29">
        <f>UPPER('Indtast her'!E29)</f>
      </c>
      <c r="D29">
        <f>UPPER('Indtast her'!C29&amp;'Indtast her'!D29)</f>
      </c>
      <c r="F29">
        <f t="shared" si="2"/>
      </c>
      <c r="G29">
        <f t="shared" si="2"/>
      </c>
      <c r="H29">
        <f t="shared" si="2"/>
      </c>
      <c r="I29">
        <f t="shared" si="2"/>
      </c>
      <c r="J29">
        <f t="shared" si="3"/>
      </c>
      <c r="K29">
        <f>PROPER('Indtast her'!B29)</f>
      </c>
      <c r="L29">
        <f>PROPER('Indtast her'!A29)</f>
      </c>
      <c r="M29" t="e">
        <f>VLOOKUP('Indtast her'!C29,Data!$A$2:$C$3,3)</f>
        <v>#N/A</v>
      </c>
      <c r="N29" t="e">
        <f>VLOOKUP('Indtast her'!F29,Data!$K$2:$M$100,1)</f>
        <v>#N/A</v>
      </c>
      <c r="O29" t="e">
        <f>VLOOKUP('Indtast her'!F29,Data!$K$2:$M$100,2)</f>
        <v>#N/A</v>
      </c>
      <c r="P29" s="1"/>
      <c r="Q29">
        <f>UPPER('Indtast her'!H29)</f>
      </c>
    </row>
    <row r="30" spans="1:17" ht="15">
      <c r="A30">
        <f t="shared" si="1"/>
        <v>29</v>
      </c>
      <c r="B30" t="e">
        <f>VLOOKUP(C30,Data!$F$2:$H$5,3)</f>
        <v>#N/A</v>
      </c>
      <c r="C30">
        <f>UPPER('Indtast her'!E30)</f>
      </c>
      <c r="D30">
        <f>UPPER('Indtast her'!C30&amp;'Indtast her'!D30)</f>
      </c>
      <c r="F30">
        <f t="shared" si="2"/>
      </c>
      <c r="G30">
        <f t="shared" si="2"/>
      </c>
      <c r="H30">
        <f t="shared" si="2"/>
      </c>
      <c r="I30">
        <f t="shared" si="2"/>
      </c>
      <c r="J30">
        <f t="shared" si="3"/>
      </c>
      <c r="K30">
        <f>PROPER('Indtast her'!B30)</f>
      </c>
      <c r="L30">
        <f>PROPER('Indtast her'!A30)</f>
      </c>
      <c r="M30" t="e">
        <f>VLOOKUP('Indtast her'!C30,Data!$A$2:$C$3,3)</f>
        <v>#N/A</v>
      </c>
      <c r="N30" t="e">
        <f>VLOOKUP('Indtast her'!F30,Data!$K$2:$M$100,1)</f>
        <v>#N/A</v>
      </c>
      <c r="O30" t="e">
        <f>VLOOKUP('Indtast her'!F30,Data!$K$2:$M$100,2)</f>
        <v>#N/A</v>
      </c>
      <c r="P30" s="1"/>
      <c r="Q30">
        <f>UPPER('Indtast her'!H30)</f>
      </c>
    </row>
    <row r="31" spans="1:17" ht="15">
      <c r="A31">
        <f t="shared" si="1"/>
        <v>30</v>
      </c>
      <c r="B31" t="e">
        <f>VLOOKUP(C31,Data!$F$2:$H$5,3)</f>
        <v>#N/A</v>
      </c>
      <c r="C31">
        <f>UPPER('Indtast her'!E31)</f>
      </c>
      <c r="D31">
        <f>UPPER('Indtast her'!C31&amp;'Indtast her'!D31)</f>
      </c>
      <c r="F31">
        <f t="shared" si="2"/>
      </c>
      <c r="G31">
        <f t="shared" si="2"/>
      </c>
      <c r="H31">
        <f t="shared" si="2"/>
      </c>
      <c r="I31">
        <f t="shared" si="2"/>
      </c>
      <c r="J31">
        <f t="shared" si="3"/>
      </c>
      <c r="K31">
        <f>PROPER('Indtast her'!B31)</f>
      </c>
      <c r="L31">
        <f>PROPER('Indtast her'!A31)</f>
      </c>
      <c r="M31" t="e">
        <f>VLOOKUP('Indtast her'!C31,Data!$A$2:$C$3,3)</f>
        <v>#N/A</v>
      </c>
      <c r="N31" t="e">
        <f>VLOOKUP('Indtast her'!F31,Data!$K$2:$M$100,1)</f>
        <v>#N/A</v>
      </c>
      <c r="O31" t="e">
        <f>VLOOKUP('Indtast her'!F31,Data!$K$2:$M$100,2)</f>
        <v>#N/A</v>
      </c>
      <c r="P31" s="1"/>
      <c r="Q31">
        <f>UPPER('Indtast her'!H31)</f>
      </c>
    </row>
    <row r="32" spans="1:17" ht="15">
      <c r="A32">
        <f t="shared" si="1"/>
        <v>31</v>
      </c>
      <c r="B32" t="e">
        <f>VLOOKUP(C32,Data!$F$2:$H$5,3)</f>
        <v>#N/A</v>
      </c>
      <c r="C32">
        <f>UPPER('Indtast her'!E32)</f>
      </c>
      <c r="D32">
        <f>UPPER('Indtast her'!C32&amp;'Indtast her'!D32)</f>
      </c>
      <c r="F32">
        <f t="shared" si="2"/>
      </c>
      <c r="G32">
        <f t="shared" si="2"/>
      </c>
      <c r="H32">
        <f t="shared" si="2"/>
      </c>
      <c r="I32">
        <f t="shared" si="2"/>
      </c>
      <c r="J32">
        <f t="shared" si="3"/>
      </c>
      <c r="K32">
        <f>PROPER('Indtast her'!B32)</f>
      </c>
      <c r="L32">
        <f>PROPER('Indtast her'!A32)</f>
      </c>
      <c r="M32" t="e">
        <f>VLOOKUP('Indtast her'!C32,Data!$A$2:$C$3,3)</f>
        <v>#N/A</v>
      </c>
      <c r="N32" t="e">
        <f>VLOOKUP('Indtast her'!F32,Data!$K$2:$M$100,1)</f>
        <v>#N/A</v>
      </c>
      <c r="O32" t="e">
        <f>VLOOKUP('Indtast her'!F32,Data!$K$2:$M$100,2)</f>
        <v>#N/A</v>
      </c>
      <c r="P32" s="1"/>
      <c r="Q32">
        <f>UPPER('Indtast her'!H32)</f>
      </c>
    </row>
    <row r="33" spans="1:17" ht="15">
      <c r="A33">
        <f t="shared" si="1"/>
        <v>32</v>
      </c>
      <c r="B33" t="e">
        <f>VLOOKUP(C33,Data!$F$2:$H$5,3)</f>
        <v>#N/A</v>
      </c>
      <c r="C33">
        <f>UPPER('Indtast her'!E33)</f>
      </c>
      <c r="D33">
        <f>UPPER('Indtast her'!C33&amp;'Indtast her'!D33)</f>
      </c>
      <c r="F33">
        <f t="shared" si="2"/>
      </c>
      <c r="G33">
        <f t="shared" si="2"/>
      </c>
      <c r="H33">
        <f t="shared" si="2"/>
      </c>
      <c r="I33">
        <f t="shared" si="2"/>
      </c>
      <c r="J33">
        <f t="shared" si="3"/>
      </c>
      <c r="K33">
        <f>PROPER('Indtast her'!B33)</f>
      </c>
      <c r="L33">
        <f>PROPER('Indtast her'!A33)</f>
      </c>
      <c r="M33" t="e">
        <f>VLOOKUP('Indtast her'!C33,Data!$A$2:$C$3,3)</f>
        <v>#N/A</v>
      </c>
      <c r="N33" t="e">
        <f>VLOOKUP('Indtast her'!F33,Data!$K$2:$M$100,1)</f>
        <v>#N/A</v>
      </c>
      <c r="O33" t="e">
        <f>VLOOKUP('Indtast her'!F33,Data!$K$2:$M$100,2)</f>
        <v>#N/A</v>
      </c>
      <c r="P33" s="1"/>
      <c r="Q33">
        <f>UPPER('Indtast her'!H33)</f>
      </c>
    </row>
    <row r="34" spans="1:17" ht="15">
      <c r="A34">
        <f t="shared" si="1"/>
        <v>33</v>
      </c>
      <c r="B34" t="e">
        <f>VLOOKUP(C34,Data!$F$2:$H$5,3)</f>
        <v>#N/A</v>
      </c>
      <c r="C34">
        <f>UPPER('Indtast her'!E34)</f>
      </c>
      <c r="D34">
        <f>UPPER('Indtast her'!C34&amp;'Indtast her'!D34)</f>
      </c>
      <c r="F34">
        <f t="shared" si="2"/>
      </c>
      <c r="G34">
        <f t="shared" si="2"/>
      </c>
      <c r="H34">
        <f t="shared" si="2"/>
      </c>
      <c r="I34">
        <f t="shared" si="2"/>
      </c>
      <c r="J34">
        <f t="shared" si="3"/>
      </c>
      <c r="K34">
        <f>PROPER('Indtast her'!B34)</f>
      </c>
      <c r="L34">
        <f>PROPER('Indtast her'!A34)</f>
      </c>
      <c r="M34" t="e">
        <f>VLOOKUP('Indtast her'!C34,Data!$A$2:$C$3,3)</f>
        <v>#N/A</v>
      </c>
      <c r="N34" t="e">
        <f>VLOOKUP('Indtast her'!F34,Data!$K$2:$M$100,1)</f>
        <v>#N/A</v>
      </c>
      <c r="O34" t="e">
        <f>VLOOKUP('Indtast her'!F34,Data!$K$2:$M$100,2)</f>
        <v>#N/A</v>
      </c>
      <c r="P34" s="1"/>
      <c r="Q34">
        <f>UPPER('Indtast her'!H34)</f>
      </c>
    </row>
    <row r="35" spans="1:17" ht="15">
      <c r="A35">
        <f t="shared" si="1"/>
        <v>34</v>
      </c>
      <c r="B35" t="e">
        <f>VLOOKUP(C35,Data!$F$2:$H$5,3)</f>
        <v>#N/A</v>
      </c>
      <c r="C35">
        <f>UPPER('Indtast her'!E35)</f>
      </c>
      <c r="D35">
        <f>UPPER('Indtast her'!C35&amp;'Indtast her'!D35)</f>
      </c>
      <c r="F35">
        <f t="shared" si="2"/>
      </c>
      <c r="G35">
        <f t="shared" si="2"/>
      </c>
      <c r="H35">
        <f t="shared" si="2"/>
      </c>
      <c r="I35">
        <f t="shared" si="2"/>
      </c>
      <c r="J35">
        <f t="shared" si="3"/>
      </c>
      <c r="K35">
        <f>PROPER('Indtast her'!B35)</f>
      </c>
      <c r="L35">
        <f>PROPER('Indtast her'!A35)</f>
      </c>
      <c r="M35" t="e">
        <f>VLOOKUP('Indtast her'!C35,Data!$A$2:$C$3,3)</f>
        <v>#N/A</v>
      </c>
      <c r="N35" t="e">
        <f>VLOOKUP('Indtast her'!F35,Data!$K$2:$M$100,1)</f>
        <v>#N/A</v>
      </c>
      <c r="O35" t="e">
        <f>VLOOKUP('Indtast her'!F35,Data!$K$2:$M$100,2)</f>
        <v>#N/A</v>
      </c>
      <c r="P35" s="1"/>
      <c r="Q35">
        <f>UPPER('Indtast her'!H35)</f>
      </c>
    </row>
    <row r="36" spans="1:17" ht="15">
      <c r="A36">
        <f t="shared" si="1"/>
        <v>35</v>
      </c>
      <c r="B36" t="e">
        <f>VLOOKUP(C36,Data!$F$2:$H$5,3)</f>
        <v>#N/A</v>
      </c>
      <c r="C36">
        <f>UPPER('Indtast her'!E36)</f>
      </c>
      <c r="D36">
        <f>UPPER('Indtast her'!C36&amp;'Indtast her'!D36)</f>
      </c>
      <c r="F36">
        <f t="shared" si="2"/>
      </c>
      <c r="G36">
        <f t="shared" si="2"/>
      </c>
      <c r="H36">
        <f t="shared" si="2"/>
      </c>
      <c r="I36">
        <f t="shared" si="2"/>
      </c>
      <c r="J36">
        <f t="shared" si="3"/>
      </c>
      <c r="K36">
        <f>PROPER('Indtast her'!B36)</f>
      </c>
      <c r="L36">
        <f>PROPER('Indtast her'!A36)</f>
      </c>
      <c r="M36" t="e">
        <f>VLOOKUP('Indtast her'!C36,Data!$A$2:$C$3,3)</f>
        <v>#N/A</v>
      </c>
      <c r="N36" t="e">
        <f>VLOOKUP('Indtast her'!F36,Data!$K$2:$M$100,1)</f>
        <v>#N/A</v>
      </c>
      <c r="O36" t="e">
        <f>VLOOKUP('Indtast her'!F36,Data!$K$2:$M$100,2)</f>
        <v>#N/A</v>
      </c>
      <c r="P36" s="1"/>
      <c r="Q36">
        <f>UPPER('Indtast her'!H36)</f>
      </c>
    </row>
    <row r="37" spans="1:17" ht="15">
      <c r="A37">
        <f t="shared" si="1"/>
        <v>36</v>
      </c>
      <c r="B37" t="e">
        <f>VLOOKUP(C37,Data!$F$2:$H$5,3)</f>
        <v>#N/A</v>
      </c>
      <c r="C37">
        <f>UPPER('Indtast her'!E37)</f>
      </c>
      <c r="D37">
        <f>UPPER('Indtast her'!C37&amp;'Indtast her'!D37)</f>
      </c>
      <c r="F37">
        <f t="shared" si="2"/>
      </c>
      <c r="G37">
        <f t="shared" si="2"/>
      </c>
      <c r="H37">
        <f t="shared" si="2"/>
      </c>
      <c r="I37">
        <f t="shared" si="2"/>
      </c>
      <c r="J37">
        <f t="shared" si="3"/>
      </c>
      <c r="K37">
        <f>PROPER('Indtast her'!B37)</f>
      </c>
      <c r="L37">
        <f>PROPER('Indtast her'!A37)</f>
      </c>
      <c r="M37" t="e">
        <f>VLOOKUP('Indtast her'!C37,Data!$A$2:$C$3,3)</f>
        <v>#N/A</v>
      </c>
      <c r="N37" t="e">
        <f>VLOOKUP('Indtast her'!F37,Data!$K$2:$M$100,1)</f>
        <v>#N/A</v>
      </c>
      <c r="O37" t="e">
        <f>VLOOKUP('Indtast her'!F37,Data!$K$2:$M$100,2)</f>
        <v>#N/A</v>
      </c>
      <c r="P37" s="1"/>
      <c r="Q37">
        <f>UPPER('Indtast her'!H37)</f>
      </c>
    </row>
    <row r="38" spans="1:17" ht="15">
      <c r="A38">
        <f t="shared" si="1"/>
        <v>37</v>
      </c>
      <c r="B38" t="e">
        <f>VLOOKUP(C38,Data!$F$2:$H$5,3)</f>
        <v>#N/A</v>
      </c>
      <c r="C38">
        <f>UPPER('Indtast her'!E38)</f>
      </c>
      <c r="D38">
        <f>UPPER('Indtast her'!C38&amp;'Indtast her'!D38)</f>
      </c>
      <c r="F38">
        <f t="shared" si="2"/>
      </c>
      <c r="G38">
        <f t="shared" si="2"/>
      </c>
      <c r="H38">
        <f t="shared" si="2"/>
      </c>
      <c r="I38">
        <f t="shared" si="2"/>
      </c>
      <c r="J38">
        <f t="shared" si="3"/>
      </c>
      <c r="K38">
        <f>PROPER('Indtast her'!B38)</f>
      </c>
      <c r="L38">
        <f>PROPER('Indtast her'!A38)</f>
      </c>
      <c r="M38" t="e">
        <f>VLOOKUP('Indtast her'!C38,Data!$A$2:$C$3,3)</f>
        <v>#N/A</v>
      </c>
      <c r="N38" t="e">
        <f>VLOOKUP('Indtast her'!F38,Data!$K$2:$M$100,1)</f>
        <v>#N/A</v>
      </c>
      <c r="O38" t="e">
        <f>VLOOKUP('Indtast her'!F38,Data!$K$2:$M$100,2)</f>
        <v>#N/A</v>
      </c>
      <c r="P38" s="1"/>
      <c r="Q38">
        <f>UPPER('Indtast her'!H38)</f>
      </c>
    </row>
    <row r="39" spans="1:17" ht="15">
      <c r="A39">
        <f t="shared" si="1"/>
        <v>38</v>
      </c>
      <c r="B39" t="e">
        <f>VLOOKUP(C39,Data!$F$2:$H$5,3)</f>
        <v>#N/A</v>
      </c>
      <c r="C39">
        <f>UPPER('Indtast her'!E39)</f>
      </c>
      <c r="D39">
        <f>UPPER('Indtast her'!C39&amp;'Indtast her'!D39)</f>
      </c>
      <c r="F39">
        <f t="shared" si="2"/>
      </c>
      <c r="G39">
        <f t="shared" si="2"/>
      </c>
      <c r="H39">
        <f t="shared" si="2"/>
      </c>
      <c r="I39">
        <f t="shared" si="2"/>
      </c>
      <c r="J39">
        <f t="shared" si="3"/>
      </c>
      <c r="K39">
        <f>PROPER('Indtast her'!B39)</f>
      </c>
      <c r="L39">
        <f>PROPER('Indtast her'!A39)</f>
      </c>
      <c r="M39" t="e">
        <f>VLOOKUP('Indtast her'!C39,Data!$A$2:$C$3,3)</f>
        <v>#N/A</v>
      </c>
      <c r="N39" t="e">
        <f>VLOOKUP('Indtast her'!F39,Data!$K$2:$M$100,1)</f>
        <v>#N/A</v>
      </c>
      <c r="O39" t="e">
        <f>VLOOKUP('Indtast her'!F39,Data!$K$2:$M$100,2)</f>
        <v>#N/A</v>
      </c>
      <c r="P39" s="1"/>
      <c r="Q39">
        <f>UPPER('Indtast her'!H39)</f>
      </c>
    </row>
    <row r="40" spans="1:17" ht="15">
      <c r="A40">
        <f t="shared" si="1"/>
        <v>39</v>
      </c>
      <c r="B40" t="e">
        <f>VLOOKUP(C40,Data!$F$2:$H$5,3)</f>
        <v>#N/A</v>
      </c>
      <c r="C40">
        <f>UPPER('Indtast her'!E40)</f>
      </c>
      <c r="D40">
        <f>UPPER('Indtast her'!C40&amp;'Indtast her'!D40)</f>
      </c>
      <c r="F40">
        <f t="shared" si="2"/>
      </c>
      <c r="G40">
        <f t="shared" si="2"/>
      </c>
      <c r="H40">
        <f t="shared" si="2"/>
      </c>
      <c r="I40">
        <f t="shared" si="2"/>
      </c>
      <c r="J40">
        <f t="shared" si="3"/>
      </c>
      <c r="K40">
        <f>PROPER('Indtast her'!B40)</f>
      </c>
      <c r="L40">
        <f>PROPER('Indtast her'!A40)</f>
      </c>
      <c r="M40" t="e">
        <f>VLOOKUP('Indtast her'!C40,Data!$A$2:$C$3,3)</f>
        <v>#N/A</v>
      </c>
      <c r="N40" t="e">
        <f>VLOOKUP('Indtast her'!F40,Data!$K$2:$M$100,1)</f>
        <v>#N/A</v>
      </c>
      <c r="O40" t="e">
        <f>VLOOKUP('Indtast her'!F40,Data!$K$2:$M$100,2)</f>
        <v>#N/A</v>
      </c>
      <c r="P40" s="1"/>
      <c r="Q40">
        <f>UPPER('Indtast her'!H40)</f>
      </c>
    </row>
    <row r="41" spans="1:17" ht="15">
      <c r="A41">
        <f t="shared" si="1"/>
        <v>40</v>
      </c>
      <c r="B41" t="e">
        <f>VLOOKUP(C41,Data!$F$2:$H$5,3)</f>
        <v>#N/A</v>
      </c>
      <c r="C41">
        <f>UPPER('Indtast her'!E41)</f>
      </c>
      <c r="D41">
        <f>UPPER('Indtast her'!C41&amp;'Indtast her'!D41)</f>
      </c>
      <c r="F41">
        <f t="shared" si="2"/>
      </c>
      <c r="G41">
        <f t="shared" si="2"/>
      </c>
      <c r="H41">
        <f t="shared" si="2"/>
      </c>
      <c r="I41">
        <f t="shared" si="2"/>
      </c>
      <c r="J41">
        <f t="shared" si="3"/>
      </c>
      <c r="K41">
        <f>PROPER('Indtast her'!B41)</f>
      </c>
      <c r="L41">
        <f>PROPER('Indtast her'!A41)</f>
      </c>
      <c r="M41" t="e">
        <f>VLOOKUP('Indtast her'!C41,Data!$A$2:$C$3,3)</f>
        <v>#N/A</v>
      </c>
      <c r="N41" t="e">
        <f>VLOOKUP('Indtast her'!F41,Data!$K$2:$M$100,1)</f>
        <v>#N/A</v>
      </c>
      <c r="O41" t="e">
        <f>VLOOKUP('Indtast her'!F41,Data!$K$2:$M$100,2)</f>
        <v>#N/A</v>
      </c>
      <c r="P41" s="1"/>
      <c r="Q41">
        <f>UPPER('Indtast her'!H41)</f>
      </c>
    </row>
    <row r="42" spans="1:17" ht="15">
      <c r="A42">
        <f t="shared" si="1"/>
        <v>41</v>
      </c>
      <c r="B42" t="e">
        <f>VLOOKUP(C42,Data!$F$2:$H$5,3)</f>
        <v>#N/A</v>
      </c>
      <c r="C42">
        <f>UPPER('Indtast her'!E42)</f>
      </c>
      <c r="D42">
        <f>UPPER('Indtast her'!C42&amp;'Indtast her'!D42)</f>
      </c>
      <c r="F42">
        <f t="shared" si="2"/>
      </c>
      <c r="G42">
        <f t="shared" si="2"/>
      </c>
      <c r="H42">
        <f t="shared" si="2"/>
      </c>
      <c r="I42">
        <f t="shared" si="2"/>
      </c>
      <c r="J42">
        <f t="shared" si="3"/>
      </c>
      <c r="K42">
        <f>PROPER('Indtast her'!B42)</f>
      </c>
      <c r="L42">
        <f>PROPER('Indtast her'!A42)</f>
      </c>
      <c r="M42" t="e">
        <f>VLOOKUP('Indtast her'!C42,Data!$A$2:$C$3,3)</f>
        <v>#N/A</v>
      </c>
      <c r="N42" t="e">
        <f>VLOOKUP('Indtast her'!F42,Data!$K$2:$M$100,1)</f>
        <v>#N/A</v>
      </c>
      <c r="O42" t="e">
        <f>VLOOKUP('Indtast her'!F42,Data!$K$2:$M$100,2)</f>
        <v>#N/A</v>
      </c>
      <c r="P42" s="1"/>
      <c r="Q42">
        <f>UPPER('Indtast her'!H42)</f>
      </c>
    </row>
    <row r="43" spans="1:17" ht="15">
      <c r="A43">
        <f t="shared" si="1"/>
        <v>42</v>
      </c>
      <c r="B43" t="e">
        <f>VLOOKUP(C43,Data!$F$2:$H$5,3)</f>
        <v>#N/A</v>
      </c>
      <c r="C43">
        <f>UPPER('Indtast her'!E43)</f>
      </c>
      <c r="D43">
        <f>UPPER('Indtast her'!C43&amp;'Indtast her'!D43)</f>
      </c>
      <c r="F43">
        <f t="shared" si="2"/>
      </c>
      <c r="G43">
        <f t="shared" si="2"/>
      </c>
      <c r="H43">
        <f t="shared" si="2"/>
      </c>
      <c r="I43">
        <f t="shared" si="2"/>
      </c>
      <c r="J43">
        <f t="shared" si="3"/>
      </c>
      <c r="K43">
        <f>PROPER('Indtast her'!B43)</f>
      </c>
      <c r="L43">
        <f>PROPER('Indtast her'!A43)</f>
      </c>
      <c r="M43" t="e">
        <f>VLOOKUP('Indtast her'!C43,Data!$A$2:$C$3,3)</f>
        <v>#N/A</v>
      </c>
      <c r="N43" t="e">
        <f>VLOOKUP('Indtast her'!F43,Data!$K$2:$M$100,1)</f>
        <v>#N/A</v>
      </c>
      <c r="O43" t="e">
        <f>VLOOKUP('Indtast her'!F43,Data!$K$2:$M$100,2)</f>
        <v>#N/A</v>
      </c>
      <c r="P43" s="1"/>
      <c r="Q43">
        <f>UPPER('Indtast her'!H43)</f>
      </c>
    </row>
    <row r="44" spans="1:17" ht="15">
      <c r="A44">
        <f t="shared" si="1"/>
        <v>43</v>
      </c>
      <c r="B44" t="e">
        <f>VLOOKUP(C44,Data!$F$2:$H$5,3)</f>
        <v>#N/A</v>
      </c>
      <c r="C44">
        <f>UPPER('Indtast her'!E44)</f>
      </c>
      <c r="D44">
        <f>UPPER('Indtast her'!C44&amp;'Indtast her'!D44)</f>
      </c>
      <c r="F44">
        <f t="shared" si="2"/>
      </c>
      <c r="G44">
        <f t="shared" si="2"/>
      </c>
      <c r="H44">
        <f t="shared" si="2"/>
      </c>
      <c r="I44">
        <f t="shared" si="2"/>
      </c>
      <c r="J44">
        <f t="shared" si="3"/>
      </c>
      <c r="K44">
        <f>PROPER('Indtast her'!B44)</f>
      </c>
      <c r="L44">
        <f>PROPER('Indtast her'!A44)</f>
      </c>
      <c r="M44" t="e">
        <f>VLOOKUP('Indtast her'!C44,Data!$A$2:$C$3,3)</f>
        <v>#N/A</v>
      </c>
      <c r="N44" t="e">
        <f>VLOOKUP('Indtast her'!F44,Data!$K$2:$M$100,1)</f>
        <v>#N/A</v>
      </c>
      <c r="O44" t="e">
        <f>VLOOKUP('Indtast her'!F44,Data!$K$2:$M$100,2)</f>
        <v>#N/A</v>
      </c>
      <c r="P44" s="1"/>
      <c r="Q44">
        <f>UPPER('Indtast her'!H44)</f>
      </c>
    </row>
    <row r="45" spans="1:17" ht="15">
      <c r="A45">
        <f t="shared" si="1"/>
        <v>44</v>
      </c>
      <c r="B45" t="e">
        <f>VLOOKUP(C45,Data!$F$2:$H$5,3)</f>
        <v>#N/A</v>
      </c>
      <c r="C45">
        <f>UPPER('Indtast her'!E45)</f>
      </c>
      <c r="D45">
        <f>UPPER('Indtast her'!C45&amp;'Indtast her'!D45)</f>
      </c>
      <c r="F45">
        <f t="shared" si="2"/>
      </c>
      <c r="G45">
        <f t="shared" si="2"/>
      </c>
      <c r="H45">
        <f t="shared" si="2"/>
      </c>
      <c r="I45">
        <f t="shared" si="2"/>
      </c>
      <c r="J45">
        <f t="shared" si="3"/>
      </c>
      <c r="K45">
        <f>PROPER('Indtast her'!B45)</f>
      </c>
      <c r="L45">
        <f>PROPER('Indtast her'!A45)</f>
      </c>
      <c r="M45" t="e">
        <f>VLOOKUP('Indtast her'!C45,Data!$A$2:$C$3,3)</f>
        <v>#N/A</v>
      </c>
      <c r="N45" t="e">
        <f>VLOOKUP('Indtast her'!F45,Data!$K$2:$M$100,1)</f>
        <v>#N/A</v>
      </c>
      <c r="O45" t="e">
        <f>VLOOKUP('Indtast her'!F45,Data!$K$2:$M$100,2)</f>
        <v>#N/A</v>
      </c>
      <c r="P45" s="1"/>
      <c r="Q45">
        <f>UPPER('Indtast her'!H45)</f>
      </c>
    </row>
    <row r="46" spans="1:17" ht="15">
      <c r="A46">
        <f t="shared" si="1"/>
        <v>45</v>
      </c>
      <c r="B46" t="e">
        <f>VLOOKUP(C46,Data!$F$2:$H$5,3)</f>
        <v>#N/A</v>
      </c>
      <c r="C46">
        <f>UPPER('Indtast her'!E46)</f>
      </c>
      <c r="D46">
        <f>UPPER('Indtast her'!C46&amp;'Indtast her'!D46)</f>
      </c>
      <c r="F46">
        <f t="shared" si="2"/>
      </c>
      <c r="G46">
        <f t="shared" si="2"/>
      </c>
      <c r="H46">
        <f t="shared" si="2"/>
      </c>
      <c r="I46">
        <f t="shared" si="2"/>
      </c>
      <c r="J46">
        <f t="shared" si="3"/>
      </c>
      <c r="K46">
        <f>PROPER('Indtast her'!B46)</f>
      </c>
      <c r="L46">
        <f>PROPER('Indtast her'!A46)</f>
      </c>
      <c r="M46" t="e">
        <f>VLOOKUP('Indtast her'!C46,Data!$A$2:$C$3,3)</f>
        <v>#N/A</v>
      </c>
      <c r="N46" t="e">
        <f>VLOOKUP('Indtast her'!F46,Data!$K$2:$M$100,1)</f>
        <v>#N/A</v>
      </c>
      <c r="O46" t="e">
        <f>VLOOKUP('Indtast her'!F46,Data!$K$2:$M$100,2)</f>
        <v>#N/A</v>
      </c>
      <c r="P46" s="1"/>
      <c r="Q46">
        <f>UPPER('Indtast her'!H46)</f>
      </c>
    </row>
    <row r="47" spans="1:17" ht="15">
      <c r="A47">
        <f t="shared" si="1"/>
        <v>46</v>
      </c>
      <c r="B47" t="e">
        <f>VLOOKUP(C47,Data!$F$2:$H$5,3)</f>
        <v>#N/A</v>
      </c>
      <c r="C47">
        <f>UPPER('Indtast her'!E47)</f>
      </c>
      <c r="D47">
        <f>UPPER('Indtast her'!C47&amp;'Indtast her'!D47)</f>
      </c>
      <c r="F47">
        <f t="shared" si="2"/>
      </c>
      <c r="G47">
        <f t="shared" si="2"/>
      </c>
      <c r="H47">
        <f t="shared" si="2"/>
      </c>
      <c r="I47">
        <f t="shared" si="2"/>
      </c>
      <c r="J47">
        <f t="shared" si="3"/>
      </c>
      <c r="K47">
        <f>PROPER('Indtast her'!B47)</f>
      </c>
      <c r="L47">
        <f>PROPER('Indtast her'!A47)</f>
      </c>
      <c r="M47" t="e">
        <f>VLOOKUP('Indtast her'!C47,Data!$A$2:$C$3,3)</f>
        <v>#N/A</v>
      </c>
      <c r="N47" t="e">
        <f>VLOOKUP('Indtast her'!F47,Data!$K$2:$M$100,1)</f>
        <v>#N/A</v>
      </c>
      <c r="O47" t="e">
        <f>VLOOKUP('Indtast her'!F47,Data!$K$2:$M$100,2)</f>
        <v>#N/A</v>
      </c>
      <c r="P47" s="1"/>
      <c r="Q47">
        <f>UPPER('Indtast her'!H47)</f>
      </c>
    </row>
    <row r="48" spans="1:17" ht="15">
      <c r="A48">
        <f t="shared" si="1"/>
        <v>47</v>
      </c>
      <c r="B48" t="e">
        <f>VLOOKUP(C48,Data!$F$2:$H$5,3)</f>
        <v>#N/A</v>
      </c>
      <c r="C48">
        <f>UPPER('Indtast her'!E48)</f>
      </c>
      <c r="D48">
        <f>UPPER('Indtast her'!C48&amp;'Indtast her'!D48)</f>
      </c>
      <c r="F48">
        <f t="shared" si="2"/>
      </c>
      <c r="G48">
        <f t="shared" si="2"/>
      </c>
      <c r="H48">
        <f t="shared" si="2"/>
      </c>
      <c r="I48">
        <f t="shared" si="2"/>
      </c>
      <c r="J48">
        <f t="shared" si="3"/>
      </c>
      <c r="K48">
        <f>PROPER('Indtast her'!B48)</f>
      </c>
      <c r="L48">
        <f>PROPER('Indtast her'!A48)</f>
      </c>
      <c r="M48" t="e">
        <f>VLOOKUP('Indtast her'!C48,Data!$A$2:$C$3,3)</f>
        <v>#N/A</v>
      </c>
      <c r="N48" t="e">
        <f>VLOOKUP('Indtast her'!F48,Data!$K$2:$M$100,1)</f>
        <v>#N/A</v>
      </c>
      <c r="O48" t="e">
        <f>VLOOKUP('Indtast her'!F48,Data!$K$2:$M$100,2)</f>
        <v>#N/A</v>
      </c>
      <c r="P48" s="1"/>
      <c r="Q48">
        <f>UPPER('Indtast her'!H48)</f>
      </c>
    </row>
    <row r="49" spans="1:17" ht="15">
      <c r="A49">
        <f t="shared" si="1"/>
        <v>48</v>
      </c>
      <c r="B49" t="e">
        <f>VLOOKUP(C49,Data!$F$2:$H$5,3)</f>
        <v>#N/A</v>
      </c>
      <c r="C49">
        <f>UPPER('Indtast her'!E49)</f>
      </c>
      <c r="D49">
        <f>UPPER('Indtast her'!C49&amp;'Indtast her'!D49)</f>
      </c>
      <c r="F49">
        <f t="shared" si="2"/>
      </c>
      <c r="G49">
        <f t="shared" si="2"/>
      </c>
      <c r="H49">
        <f t="shared" si="2"/>
      </c>
      <c r="I49">
        <f t="shared" si="2"/>
      </c>
      <c r="J49">
        <f t="shared" si="3"/>
      </c>
      <c r="K49">
        <f>PROPER('Indtast her'!B49)</f>
      </c>
      <c r="L49">
        <f>PROPER('Indtast her'!A49)</f>
      </c>
      <c r="M49" t="e">
        <f>VLOOKUP('Indtast her'!C49,Data!$A$2:$C$3,3)</f>
        <v>#N/A</v>
      </c>
      <c r="N49" t="e">
        <f>VLOOKUP('Indtast her'!F49,Data!$K$2:$M$100,1)</f>
        <v>#N/A</v>
      </c>
      <c r="O49" t="e">
        <f>VLOOKUP('Indtast her'!F49,Data!$K$2:$M$100,2)</f>
        <v>#N/A</v>
      </c>
      <c r="P49" s="1"/>
      <c r="Q49">
        <f>UPPER('Indtast her'!H49)</f>
      </c>
    </row>
    <row r="50" spans="1:17" ht="15">
      <c r="A50">
        <f t="shared" si="1"/>
        <v>49</v>
      </c>
      <c r="B50" t="e">
        <f>VLOOKUP(C50,Data!$F$2:$H$5,3)</f>
        <v>#N/A</v>
      </c>
      <c r="C50">
        <f>UPPER('Indtast her'!E50)</f>
      </c>
      <c r="D50">
        <f>UPPER('Indtast her'!C50&amp;'Indtast her'!D50)</f>
      </c>
      <c r="F50">
        <f t="shared" si="2"/>
      </c>
      <c r="G50">
        <f t="shared" si="2"/>
      </c>
      <c r="H50">
        <f t="shared" si="2"/>
      </c>
      <c r="I50">
        <f t="shared" si="2"/>
      </c>
      <c r="J50">
        <f t="shared" si="3"/>
      </c>
      <c r="K50">
        <f>PROPER('Indtast her'!B50)</f>
      </c>
      <c r="L50">
        <f>PROPER('Indtast her'!A50)</f>
      </c>
      <c r="M50" t="e">
        <f>VLOOKUP('Indtast her'!C50,Data!$A$2:$C$3,3)</f>
        <v>#N/A</v>
      </c>
      <c r="N50" t="e">
        <f>VLOOKUP('Indtast her'!F50,Data!$K$2:$M$100,1)</f>
        <v>#N/A</v>
      </c>
      <c r="O50" t="e">
        <f>VLOOKUP('Indtast her'!F50,Data!$K$2:$M$100,2)</f>
        <v>#N/A</v>
      </c>
      <c r="P50" s="1"/>
      <c r="Q50">
        <f>UPPER('Indtast her'!H50)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Weikop</dc:creator>
  <cp:keywords/>
  <dc:description/>
  <cp:lastModifiedBy>TIKBUE</cp:lastModifiedBy>
  <cp:lastPrinted>2014-04-03T15:50:21Z</cp:lastPrinted>
  <dcterms:created xsi:type="dcterms:W3CDTF">2011-11-05T08:33:03Z</dcterms:created>
  <dcterms:modified xsi:type="dcterms:W3CDTF">2014-04-03T15:51:44Z</dcterms:modified>
  <cp:category/>
  <cp:version/>
  <cp:contentType/>
  <cp:contentStatus/>
</cp:coreProperties>
</file>